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<sst xmlns="http://schemas.openxmlformats.org/spreadsheetml/2006/main" count="331" uniqueCount="278">
  <si>
    <t>Великобурлуцький р-н</t>
  </si>
  <si>
    <t>РОЗПОДІЛ</t>
  </si>
  <si>
    <t>видатків  Великобурлуцького районного бюджету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</si>
  <si>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</si>
  <si>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</si>
  <si>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</si>
  <si>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</si>
  <si>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</si>
  <si>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</si>
  <si>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</si>
  <si>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</si>
  <si>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</si>
  <si>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</si>
  <si>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</si>
  <si>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</si>
  <si>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</si>
  <si>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</si>
  <si>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</si>
  <si>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</si>
  <si>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</si>
  <si>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</si>
  <si>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</si>
  <si>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</si>
  <si>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</si>
  <si>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</si>
  <si>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</si>
  <si>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</si>
  <si>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0200000</t>
  </si>
  <si>
    <t>0210000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</si>
  <si>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</si>
  <si>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</si>
  <si>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</si>
  <si>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</si>
  <si>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</si>
  <si>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</si>
  <si>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0212140</t>
  </si>
  <si>
    <t>2140</t>
  </si>
  <si>
    <t>Програми і централізовані заходи у галузі охорони здоров`я</t>
  </si>
  <si>
    <t>0212142</t>
  </si>
  <si>
    <t>0763</t>
  </si>
  <si>
    <t>2142</t>
  </si>
  <si>
    <t>0212145</t>
  </si>
  <si>
    <t>2145</t>
  </si>
  <si>
    <t>Централізовані заходи з лікування онкологічних хворих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</si>
  <si>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</si>
  <si>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</si>
  <si>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</si>
  <si>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</si>
  <si>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</si>
  <si>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</si>
  <si>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</si>
  <si>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0215060</t>
  </si>
  <si>
    <t>5060</t>
  </si>
  <si>
    <t>Інші заходи з розвитку фізичної культури та спорту</t>
  </si>
  <si>
    <t>0215061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</si>
  <si>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</si>
  <si>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</si>
  <si>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</si>
  <si>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</si>
  <si>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</si>
  <si>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</si>
  <si>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</si>
  <si>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</si>
  <si>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</si>
  <si>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</si>
  <si>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</si>
  <si>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</si>
  <si>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</si>
  <si>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</si>
  <si>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</si>
  <si>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</si>
  <si>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</si>
  <si>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</si>
  <si>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</si>
  <si>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</si>
  <si>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</si>
  <si>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</si>
  <si>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</si>
  <si>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</si>
  <si>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</si>
  <si>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</si>
  <si>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</si>
  <si>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0613130</t>
  </si>
  <si>
    <t>3130</t>
  </si>
  <si>
    <t>Реалізація державної політики у молодіжній сфері</t>
  </si>
  <si>
    <t>0613133</t>
  </si>
  <si>
    <t>3133</t>
  </si>
  <si>
    <t>Інші заходи та заклади молодіжної політики</t>
  </si>
  <si>
    <t>0615010</t>
  </si>
  <si>
    <t>5010</t>
  </si>
  <si>
    <t>Проведення спортивної роботи в регіоні</t>
  </si>
  <si>
    <t>0615012</t>
  </si>
  <si>
    <t>5012</t>
  </si>
  <si>
    <t>Проведення навчально-тренувальних зборів і змагань з неолімпійських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</si>
  <si>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</si>
  <si>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</si>
  <si>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</si>
  <si>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</si>
  <si>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</si>
  <si>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</si>
  <si>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</si>
  <si>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</si>
  <si>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</si>
  <si>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</si>
  <si>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</si>
  <si>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</si>
  <si>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0712140</t>
  </si>
  <si>
    <t>0712144</t>
  </si>
  <si>
    <t>2144</t>
  </si>
  <si>
    <t>0712145</t>
  </si>
  <si>
    <t>0800000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</si>
  <si>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</si>
  <si>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</si>
  <si>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</si>
  <si>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</si>
  <si>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</si>
  <si>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</si>
  <si>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</si>
  <si>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</si>
  <si>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</si>
  <si>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</si>
  <si>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</si>
  <si>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</si>
  <si>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</si>
  <si>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</si>
  <si>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</si>
  <si>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</si>
  <si>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</si>
  <si>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</si>
  <si>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</si>
  <si>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</si>
  <si>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</si>
  <si>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</si>
  <si>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</si>
  <si>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</si>
  <si>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</si>
  <si>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</si>
  <si>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</si>
  <si>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0813035</t>
  </si>
  <si>
    <t>3035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</si>
  <si>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</si>
  <si>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</si>
  <si>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</si>
  <si>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</si>
  <si>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</si>
  <si>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</si>
  <si>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</si>
  <si>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</si>
  <si>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</si>
  <si>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</si>
  <si>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</si>
  <si>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</si>
  <si>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</si>
  <si>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</si>
  <si>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</si>
  <si>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</si>
  <si>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</si>
  <si>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</si>
  <si>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</si>
  <si>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</si>
  <si>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</si>
  <si>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</si>
  <si>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</si>
  <si>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</si>
  <si>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</si>
  <si>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</si>
  <si>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</si>
  <si>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</si>
  <si>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</si>
  <si>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</si>
  <si>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</si>
  <si>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</si>
  <si>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</si>
  <si>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</si>
  <si>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</si>
  <si>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</si>
  <si>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</si>
  <si>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</si>
  <si>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</si>
  <si>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</si>
  <si>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</si>
  <si>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</si>
  <si>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</si>
  <si>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</si>
  <si>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</si>
  <si>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</si>
  <si>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</si>
  <si>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</si>
  <si>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</si>
  <si>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</si>
  <si>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</si>
  <si>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</si>
  <si>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</si>
  <si>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</si>
  <si>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</si>
  <si>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</si>
  <si>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</si>
  <si>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</si>
  <si>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</si>
  <si>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</si>
  <si>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</si>
  <si>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</si>
  <si>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</si>
  <si>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</si>
  <si>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</si>
  <si>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</si>
  <si>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</si>
  <si>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</si>
  <si>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</si>
  <si>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</si>
  <si>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</si>
  <si>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3710000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</si>
  <si>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</si>
  <si>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</si>
  <si>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</si>
  <si>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</si>
  <si>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</si>
  <si>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</si>
  <si>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</si>
  <si>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</si>
  <si>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 xml:space="preserve"> </t>
  </si>
  <si>
    <t>Заступник голови районної ради</t>
  </si>
  <si>
    <t>В.Сорокін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</si>
  <si>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</si>
  <si>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</si>
  <si>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</si>
  <si>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</si>
  <si>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районної ради</t>
  </si>
  <si>
    <t>за рахунок субвенцій сільських та селищних рад</t>
  </si>
  <si>
    <t>0212146</t>
  </si>
  <si>
    <t>0611162</t>
  </si>
  <si>
    <t>Інші програми та заходи у сфері освіти</t>
  </si>
  <si>
    <t>0813081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</si>
  <si>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</si>
  <si>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</si>
  <si>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</si>
  <si>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</si>
  <si>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0813082</t>
  </si>
  <si>
    <t>0813084</t>
  </si>
  <si>
    <t>0813085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</si>
  <si>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</si>
  <si>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</si>
  <si>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0813242</t>
  </si>
  <si>
    <t>1014082</t>
  </si>
  <si>
    <t>Інші заходи в галузі культури і мистецтва</t>
  </si>
  <si>
    <t>Реалізація інших заходів щодо соціально-економічного розвитку територій в т.ч.</t>
  </si>
  <si>
    <t>Первинна медична допомога населенню, що надається центрами первинної медичної (медико-санітарної) допомоги в т.ч.</t>
  </si>
  <si>
    <t>за рахунок медичної субвенції 2018 року</t>
  </si>
  <si>
    <t>за рахунок дотації з місцевого бюджету на здійснення переданих видатків з утримання закладів освіти та охорони здоров’я за рахунок відповідної додаткової дотації з державного бюджету</t>
  </si>
  <si>
    <t>Програми і централізовані заходи боротьби з туберкульозом в т.ч.</t>
  </si>
  <si>
    <t>Відшкодування вартості лікарських засобів для лікування окремих захворювань в т.ч.</t>
  </si>
  <si>
    <t>за рахунок субвенції з місцевого бюджету на відшкодування вартості  лікарських засобів для лікування окремих захворювань за рахунок відповідної субвенції з державного бюджету</t>
  </si>
  <si>
    <t>за рахунок освітньої субвенції 2018 року</t>
  </si>
  <si>
    <t>Централізовані заходи з лікування хворих на цукровий та нецукровий діабет в т.ч.</t>
  </si>
  <si>
    <t>за рахунок субвенції з місцевого бюджету на здійснення переданих видатків у сфері охорони здоров’я за рахунок коштів медичної субвенції на відшкодування вартості препаратів інсуліну та десмопресину під час забезпечення хворих на цукровий та нецукровий діабет - жителів відповідних адміністративно-територіальних одиниць через аптечні підприємства всіх форм власност</t>
  </si>
  <si>
    <t>Відділ  освіти Великобурлуцької районної державної адміністрації (головний  розпорядник)</t>
  </si>
  <si>
    <t>Відділ  освіти Великобурлуцької районної державної адміністрації (відповідальний виконавець)</t>
  </si>
  <si>
    <t>Управління  соціального захисту населення Великобурлуцької районної державної адміністрації (головний розпорядник)</t>
  </si>
  <si>
    <t>Управління  соціального захисту населення Великобурлуцької районної державної адміністрації (відповідальний виконавець)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</si>
  <si>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в т.ч.</t>
  </si>
  <si>
    <t>Інші заходи у сфері соціального захисту і соціального забезпечення в т.ч.</t>
  </si>
  <si>
    <t>на районну програма "Соціальна турбота на 2018 рік"</t>
  </si>
  <si>
    <t>за рахунок іншої субвенції місцевим бюджетам області на проведення санаторно-курортного лікування інвалідів загального захворювання, інвалідів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у санаторно-курортних закладах місцевої кліматичної зони (комплексна Програма соціального захисту населення Харківської області на 2016-2020 роки)</t>
  </si>
  <si>
    <t xml:space="preserve"> Сектор культури і туризму Великобурлуцької районної державної адміністрації (головний розпорядник)</t>
  </si>
  <si>
    <t xml:space="preserve"> Сектор культури і туризму Великобурлуцької районної державної адміністрації (відповідальний виконавець)</t>
  </si>
  <si>
    <t>Компенсаційні виплати на пільговий проїзд автомобільним транспортом окремим категоріям громадян в т.ч.</t>
  </si>
  <si>
    <t>Компенсаційні виплати за пільговий проїзд окремих категорій громадян на залізничному транспорті в т.ч.</t>
  </si>
  <si>
    <t>Фінансове управління Великобурлуцької районної державної адміністрації (головний розпорядник)</t>
  </si>
  <si>
    <t>Фінансове управління Великобурлуцької районної державної адміністрації (відповідальний виконавець)</t>
  </si>
  <si>
    <t>за рахунок субвенцій сільських та селищних рад на програму "Розвиток архівної справи"</t>
  </si>
  <si>
    <t>КЗОЗ "Великобурлуцька центральна районна лікарня" (головний розпорядник)</t>
  </si>
  <si>
    <t>КЗОЗ "Великобурлуцька центральна районна лікарня" (відповідальний виконавець)</t>
  </si>
  <si>
    <t>Великобурлуцька районна рада (головний розпорядник)</t>
  </si>
  <si>
    <t>Великобурлуцька районна рада (відповідальний виконавець)</t>
  </si>
  <si>
    <t>Великобурлуцька районна державна  адміністрація (головний розпорядник)</t>
  </si>
  <si>
    <t>Великобурлуцька районна державна адміністрація (відповідальний виконавець)</t>
  </si>
  <si>
    <t>Додаток 2</t>
  </si>
  <si>
    <t>від 22.12.2017 № 655-VІІ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</si>
</sst>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 quotePrefix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49" fontId="2" fillId="0" borderId="1" xfId="0" applyNumberFormat="1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2" fontId="2" fillId="0" borderId="1" xfId="0" applyNumberFormat="1" applyFont="1" applyBorder="1" applyAlignment="1" quotePrefix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2" fontId="5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7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2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workbookViewId="0" topLeftCell="A1">
      <pane xSplit="4" ySplit="11" topLeftCell="H4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3" sqref="M3"/>
    </sheetView>
  </sheetViews>
  <sheetFormatPr defaultColWidth="9.00390625" defaultRowHeight="12.75"/>
  <cols>
    <col min="1" max="1" width="10.25390625" style="1" customWidth="1"/>
    <col min="2" max="2" width="9.875" style="2" customWidth="1"/>
    <col min="3" max="3" width="8.375" style="1" customWidth="1"/>
    <col min="4" max="4" width="50.125" style="2" customWidth="1"/>
    <col min="5" max="5" width="12.375" style="2" customWidth="1"/>
    <col min="6" max="6" width="13.25390625" style="2" customWidth="1"/>
    <col min="7" max="12" width="11.375" style="2" customWidth="1"/>
    <col min="13" max="14" width="10.875" style="2" customWidth="1"/>
    <col min="15" max="15" width="10.375" style="2" customWidth="1"/>
    <col min="16" max="16" width="13.375" style="2" customWidth="1"/>
    <col min="17" max="16384" width="8.75390625" style="2" customWidth="1"/>
  </cols>
  <sheetData>
    <row r="1" spans="1:13" ht="12.75">
      <c r="A1" s="1" t="s">
        <v>0</v>
      </c>
      <c r="M1" s="2" t="s">
        <v>276</v>
      </c>
    </row>
    <row r="2" ht="12.75">
      <c r="M2" s="2" t="s">
        <v>227</v>
      </c>
    </row>
    <row r="3" ht="12.75">
      <c r="M3" s="2" t="s">
        <v>277</v>
      </c>
    </row>
    <row r="4" spans="1:16" ht="12.75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2.75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ht="12.75">
      <c r="P6" s="3" t="s">
        <v>3</v>
      </c>
    </row>
    <row r="7" spans="1:16" ht="12.75">
      <c r="A7" s="39" t="s">
        <v>4</v>
      </c>
      <c r="B7" s="41" t="s">
        <v>5</v>
      </c>
      <c r="C7" s="39" t="s">
        <v>6</v>
      </c>
      <c r="D7" s="36" t="s">
        <v>7</v>
      </c>
      <c r="E7" s="36" t="s">
        <v>8</v>
      </c>
      <c r="F7" s="36"/>
      <c r="G7" s="36"/>
      <c r="H7" s="36"/>
      <c r="I7" s="36"/>
      <c r="J7" s="36" t="s">
        <v>15</v>
      </c>
      <c r="K7" s="36"/>
      <c r="L7" s="36"/>
      <c r="M7" s="36"/>
      <c r="N7" s="36"/>
      <c r="O7" s="36"/>
      <c r="P7" s="42" t="s">
        <v>17</v>
      </c>
    </row>
    <row r="8" spans="1:16" ht="12.75">
      <c r="A8" s="40"/>
      <c r="B8" s="36"/>
      <c r="C8" s="40"/>
      <c r="D8" s="36"/>
      <c r="E8" s="42" t="s">
        <v>9</v>
      </c>
      <c r="F8" s="36" t="s">
        <v>10</v>
      </c>
      <c r="G8" s="36" t="s">
        <v>11</v>
      </c>
      <c r="H8" s="36"/>
      <c r="I8" s="36" t="s">
        <v>14</v>
      </c>
      <c r="J8" s="42" t="s">
        <v>9</v>
      </c>
      <c r="K8" s="36" t="s">
        <v>10</v>
      </c>
      <c r="L8" s="36" t="s">
        <v>11</v>
      </c>
      <c r="M8" s="36"/>
      <c r="N8" s="36" t="s">
        <v>14</v>
      </c>
      <c r="O8" s="4" t="s">
        <v>11</v>
      </c>
      <c r="P8" s="36"/>
    </row>
    <row r="9" spans="1:16" ht="12.75">
      <c r="A9" s="40"/>
      <c r="B9" s="36"/>
      <c r="C9" s="40"/>
      <c r="D9" s="36"/>
      <c r="E9" s="36"/>
      <c r="F9" s="36"/>
      <c r="G9" s="36" t="s">
        <v>12</v>
      </c>
      <c r="H9" s="36" t="s">
        <v>13</v>
      </c>
      <c r="I9" s="36"/>
      <c r="J9" s="36"/>
      <c r="K9" s="36"/>
      <c r="L9" s="36" t="s">
        <v>12</v>
      </c>
      <c r="M9" s="36" t="s">
        <v>13</v>
      </c>
      <c r="N9" s="36"/>
      <c r="O9" s="36" t="s">
        <v>16</v>
      </c>
      <c r="P9" s="36"/>
    </row>
    <row r="10" spans="1:16" ht="39" customHeight="1">
      <c r="A10" s="40"/>
      <c r="B10" s="36"/>
      <c r="C10" s="40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2.75">
      <c r="A11" s="6">
        <v>1</v>
      </c>
      <c r="B11" s="4">
        <v>2</v>
      </c>
      <c r="C11" s="6">
        <v>3</v>
      </c>
      <c r="D11" s="4">
        <v>4</v>
      </c>
      <c r="E11" s="5">
        <v>5</v>
      </c>
      <c r="F11" s="4">
        <v>6</v>
      </c>
      <c r="G11" s="4">
        <v>7</v>
      </c>
      <c r="H11" s="4">
        <v>8</v>
      </c>
      <c r="I11" s="4">
        <v>9</v>
      </c>
      <c r="J11" s="5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5">
        <v>16</v>
      </c>
    </row>
    <row r="12" spans="1:16" ht="12.75">
      <c r="A12" s="7" t="s">
        <v>18</v>
      </c>
      <c r="B12" s="8"/>
      <c r="C12" s="9"/>
      <c r="D12" s="12" t="s">
        <v>272</v>
      </c>
      <c r="E12" s="11">
        <v>2155300</v>
      </c>
      <c r="F12" s="12">
        <v>2019000</v>
      </c>
      <c r="G12" s="12">
        <v>1430100</v>
      </c>
      <c r="H12" s="12">
        <v>109900</v>
      </c>
      <c r="I12" s="12">
        <v>136300</v>
      </c>
      <c r="J12" s="11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1">
        <f aca="true" t="shared" si="0" ref="P12:P51">E12+J12</f>
        <v>2155300</v>
      </c>
    </row>
    <row r="13" spans="1:16" ht="25.5">
      <c r="A13" s="7" t="s">
        <v>19</v>
      </c>
      <c r="B13" s="8"/>
      <c r="C13" s="9"/>
      <c r="D13" s="12" t="s">
        <v>273</v>
      </c>
      <c r="E13" s="11">
        <v>2155300</v>
      </c>
      <c r="F13" s="12">
        <v>2019000</v>
      </c>
      <c r="G13" s="12">
        <v>1430100</v>
      </c>
      <c r="H13" s="12">
        <v>109900</v>
      </c>
      <c r="I13" s="12">
        <v>136300</v>
      </c>
      <c r="J13" s="11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1">
        <f t="shared" si="0"/>
        <v>2155300</v>
      </c>
    </row>
    <row r="14" spans="1:16" ht="51">
      <c r="A14" s="7" t="s">
        <v>20</v>
      </c>
      <c r="B14" s="13" t="s">
        <v>22</v>
      </c>
      <c r="C14" s="7" t="s">
        <v>21</v>
      </c>
      <c r="D14" s="10" t="s">
        <v>23</v>
      </c>
      <c r="E14" s="11">
        <v>2019000</v>
      </c>
      <c r="F14" s="12">
        <v>2019000</v>
      </c>
      <c r="G14" s="12">
        <v>1430100</v>
      </c>
      <c r="H14" s="12">
        <v>109900</v>
      </c>
      <c r="I14" s="12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1">
        <f t="shared" si="0"/>
        <v>2019000</v>
      </c>
    </row>
    <row r="15" spans="1:16" ht="25.5">
      <c r="A15" s="7" t="s">
        <v>24</v>
      </c>
      <c r="B15" s="13" t="s">
        <v>26</v>
      </c>
      <c r="C15" s="7" t="s">
        <v>25</v>
      </c>
      <c r="D15" s="10" t="s">
        <v>245</v>
      </c>
      <c r="E15" s="11">
        <v>136300</v>
      </c>
      <c r="F15" s="12">
        <v>0</v>
      </c>
      <c r="G15" s="12">
        <v>0</v>
      </c>
      <c r="H15" s="12">
        <v>0</v>
      </c>
      <c r="I15" s="12">
        <v>136300</v>
      </c>
      <c r="J15" s="11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1">
        <f t="shared" si="0"/>
        <v>136300</v>
      </c>
    </row>
    <row r="16" spans="1:16" s="15" customFormat="1" ht="25.5">
      <c r="A16" s="25"/>
      <c r="B16" s="26"/>
      <c r="C16" s="25"/>
      <c r="D16" s="14" t="s">
        <v>269</v>
      </c>
      <c r="E16" s="27">
        <v>136300</v>
      </c>
      <c r="F16" s="14">
        <v>0</v>
      </c>
      <c r="G16" s="14">
        <v>0</v>
      </c>
      <c r="H16" s="14">
        <v>0</v>
      </c>
      <c r="I16" s="14">
        <v>136300</v>
      </c>
      <c r="J16" s="27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7">
        <f t="shared" si="0"/>
        <v>136300</v>
      </c>
    </row>
    <row r="17" spans="1:16" ht="25.5">
      <c r="A17" s="7" t="s">
        <v>27</v>
      </c>
      <c r="B17" s="8"/>
      <c r="C17" s="9"/>
      <c r="D17" s="12" t="s">
        <v>274</v>
      </c>
      <c r="E17" s="11">
        <v>5465817</v>
      </c>
      <c r="F17" s="12">
        <v>5465817</v>
      </c>
      <c r="G17" s="12">
        <v>310700</v>
      </c>
      <c r="H17" s="12">
        <v>11000</v>
      </c>
      <c r="I17" s="12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1">
        <f t="shared" si="0"/>
        <v>5465817</v>
      </c>
    </row>
    <row r="18" spans="1:16" ht="25.5">
      <c r="A18" s="7" t="s">
        <v>28</v>
      </c>
      <c r="B18" s="8"/>
      <c r="C18" s="9"/>
      <c r="D18" s="12" t="s">
        <v>275</v>
      </c>
      <c r="E18" s="11">
        <v>5465817</v>
      </c>
      <c r="F18" s="12">
        <v>5465817</v>
      </c>
      <c r="G18" s="12">
        <v>310700</v>
      </c>
      <c r="H18" s="12">
        <v>11000</v>
      </c>
      <c r="I18" s="12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1">
        <f t="shared" si="0"/>
        <v>5465817</v>
      </c>
    </row>
    <row r="19" spans="1:16" ht="12.75">
      <c r="A19" s="7" t="s">
        <v>29</v>
      </c>
      <c r="B19" s="13" t="s">
        <v>30</v>
      </c>
      <c r="C19" s="9"/>
      <c r="D19" s="10" t="s">
        <v>31</v>
      </c>
      <c r="E19" s="11">
        <v>4103500</v>
      </c>
      <c r="F19" s="12">
        <v>4103500</v>
      </c>
      <c r="G19" s="12">
        <v>0</v>
      </c>
      <c r="H19" s="12">
        <v>0</v>
      </c>
      <c r="I19" s="12">
        <v>0</v>
      </c>
      <c r="J19" s="1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1">
        <f t="shared" si="0"/>
        <v>4103500</v>
      </c>
    </row>
    <row r="20" spans="1:16" ht="38.25">
      <c r="A20" s="16" t="s">
        <v>32</v>
      </c>
      <c r="B20" s="17" t="s">
        <v>34</v>
      </c>
      <c r="C20" s="16" t="s">
        <v>33</v>
      </c>
      <c r="D20" s="18" t="s">
        <v>246</v>
      </c>
      <c r="E20" s="19">
        <v>4103500</v>
      </c>
      <c r="F20" s="20">
        <v>4103500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4103500</v>
      </c>
    </row>
    <row r="21" spans="1:16" s="15" customFormat="1" ht="12.75">
      <c r="A21" s="25"/>
      <c r="B21" s="26"/>
      <c r="C21" s="25"/>
      <c r="D21" s="29" t="s">
        <v>247</v>
      </c>
      <c r="E21" s="27">
        <v>3030600</v>
      </c>
      <c r="F21" s="14">
        <v>3030600</v>
      </c>
      <c r="G21" s="14">
        <v>0</v>
      </c>
      <c r="H21" s="14">
        <v>0</v>
      </c>
      <c r="I21" s="14">
        <v>0</v>
      </c>
      <c r="J21" s="27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7">
        <f t="shared" si="0"/>
        <v>3030600</v>
      </c>
    </row>
    <row r="22" spans="1:16" s="15" customFormat="1" ht="51">
      <c r="A22" s="25"/>
      <c r="B22" s="26"/>
      <c r="C22" s="25"/>
      <c r="D22" s="31" t="s">
        <v>248</v>
      </c>
      <c r="E22" s="27">
        <v>180000</v>
      </c>
      <c r="F22" s="14">
        <v>180000</v>
      </c>
      <c r="G22" s="14">
        <v>0</v>
      </c>
      <c r="H22" s="14">
        <v>0</v>
      </c>
      <c r="I22" s="14">
        <v>0</v>
      </c>
      <c r="J22" s="27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7">
        <f t="shared" si="0"/>
        <v>180000</v>
      </c>
    </row>
    <row r="23" spans="1:16" s="15" customFormat="1" ht="12.75">
      <c r="A23" s="25"/>
      <c r="B23" s="26"/>
      <c r="C23" s="25"/>
      <c r="D23" s="14" t="s">
        <v>228</v>
      </c>
      <c r="E23" s="27">
        <v>52500</v>
      </c>
      <c r="F23" s="14">
        <v>52500</v>
      </c>
      <c r="G23" s="14">
        <v>0</v>
      </c>
      <c r="H23" s="14">
        <v>0</v>
      </c>
      <c r="I23" s="14">
        <v>0</v>
      </c>
      <c r="J23" s="27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7">
        <f t="shared" si="0"/>
        <v>52500</v>
      </c>
    </row>
    <row r="24" spans="1:16" ht="12.75">
      <c r="A24" s="7" t="s">
        <v>35</v>
      </c>
      <c r="B24" s="13" t="s">
        <v>36</v>
      </c>
      <c r="C24" s="9"/>
      <c r="D24" s="10" t="s">
        <v>37</v>
      </c>
      <c r="E24" s="11">
        <f>E25+E27+E28</f>
        <v>831817</v>
      </c>
      <c r="F24" s="35">
        <f>F25+F27+F28</f>
        <v>831817</v>
      </c>
      <c r="G24" s="12">
        <v>0</v>
      </c>
      <c r="H24" s="12">
        <v>0</v>
      </c>
      <c r="I24" s="12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1">
        <f t="shared" si="0"/>
        <v>831817</v>
      </c>
    </row>
    <row r="25" spans="1:16" ht="25.5">
      <c r="A25" s="16" t="s">
        <v>38</v>
      </c>
      <c r="B25" s="17" t="s">
        <v>40</v>
      </c>
      <c r="C25" s="16" t="s">
        <v>39</v>
      </c>
      <c r="D25" s="18" t="s">
        <v>249</v>
      </c>
      <c r="E25" s="19">
        <v>79650</v>
      </c>
      <c r="F25" s="20">
        <v>79650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0"/>
        <v>79650</v>
      </c>
    </row>
    <row r="26" spans="1:16" s="15" customFormat="1" ht="12.75">
      <c r="A26" s="25"/>
      <c r="B26" s="26"/>
      <c r="C26" s="25"/>
      <c r="D26" s="14" t="s">
        <v>228</v>
      </c>
      <c r="E26" s="27">
        <v>79650</v>
      </c>
      <c r="F26" s="14">
        <v>79650</v>
      </c>
      <c r="G26" s="14">
        <v>0</v>
      </c>
      <c r="H26" s="14">
        <v>0</v>
      </c>
      <c r="I26" s="14">
        <v>0</v>
      </c>
      <c r="J26" s="27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7">
        <f>E26+J26</f>
        <v>79650</v>
      </c>
    </row>
    <row r="27" spans="1:16" ht="12.75">
      <c r="A27" s="16" t="s">
        <v>41</v>
      </c>
      <c r="B27" s="17" t="s">
        <v>42</v>
      </c>
      <c r="C27" s="16" t="s">
        <v>39</v>
      </c>
      <c r="D27" s="18" t="s">
        <v>43</v>
      </c>
      <c r="E27" s="19">
        <v>40000</v>
      </c>
      <c r="F27" s="20">
        <v>40000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 t="shared" si="0"/>
        <v>40000</v>
      </c>
    </row>
    <row r="28" spans="1:16" ht="25.5">
      <c r="A28" s="6" t="s">
        <v>229</v>
      </c>
      <c r="B28" s="17">
        <v>2146</v>
      </c>
      <c r="C28" s="6" t="s">
        <v>39</v>
      </c>
      <c r="D28" s="20" t="s">
        <v>250</v>
      </c>
      <c r="E28" s="19">
        <v>712167</v>
      </c>
      <c r="F28" s="20">
        <v>712167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712167</v>
      </c>
    </row>
    <row r="29" spans="1:16" s="15" customFormat="1" ht="51">
      <c r="A29" s="28"/>
      <c r="B29" s="26"/>
      <c r="C29" s="28"/>
      <c r="D29" s="29" t="s">
        <v>251</v>
      </c>
      <c r="E29" s="27">
        <v>712167</v>
      </c>
      <c r="F29" s="14">
        <v>712167</v>
      </c>
      <c r="G29" s="14">
        <v>0</v>
      </c>
      <c r="H29" s="14">
        <v>0</v>
      </c>
      <c r="I29" s="14">
        <v>0</v>
      </c>
      <c r="J29" s="27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7">
        <f>E29+J29</f>
        <v>712167</v>
      </c>
    </row>
    <row r="30" spans="1:16" ht="25.5">
      <c r="A30" s="7" t="s">
        <v>44</v>
      </c>
      <c r="B30" s="13" t="s">
        <v>45</v>
      </c>
      <c r="C30" s="9"/>
      <c r="D30" s="10" t="s">
        <v>46</v>
      </c>
      <c r="E30" s="11">
        <v>405200</v>
      </c>
      <c r="F30" s="12">
        <v>405200</v>
      </c>
      <c r="G30" s="12">
        <v>310700</v>
      </c>
      <c r="H30" s="12">
        <v>11000</v>
      </c>
      <c r="I30" s="1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1">
        <f t="shared" si="0"/>
        <v>405200</v>
      </c>
    </row>
    <row r="31" spans="1:16" ht="25.5">
      <c r="A31" s="16" t="s">
        <v>47</v>
      </c>
      <c r="B31" s="17" t="s">
        <v>49</v>
      </c>
      <c r="C31" s="16" t="s">
        <v>48</v>
      </c>
      <c r="D31" s="18" t="s">
        <v>50</v>
      </c>
      <c r="E31" s="19">
        <v>405200</v>
      </c>
      <c r="F31" s="20">
        <v>405200</v>
      </c>
      <c r="G31" s="20">
        <v>310700</v>
      </c>
      <c r="H31" s="20">
        <v>11000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 t="shared" si="0"/>
        <v>405200</v>
      </c>
    </row>
    <row r="32" spans="1:16" ht="12.75">
      <c r="A32" s="7" t="s">
        <v>51</v>
      </c>
      <c r="B32" s="13" t="s">
        <v>52</v>
      </c>
      <c r="C32" s="9"/>
      <c r="D32" s="10" t="s">
        <v>53</v>
      </c>
      <c r="E32" s="11">
        <v>125300</v>
      </c>
      <c r="F32" s="12">
        <v>125300</v>
      </c>
      <c r="G32" s="12">
        <v>0</v>
      </c>
      <c r="H32" s="12">
        <v>0</v>
      </c>
      <c r="I32" s="12">
        <v>0</v>
      </c>
      <c r="J32" s="11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1">
        <f t="shared" si="0"/>
        <v>125300</v>
      </c>
    </row>
    <row r="33" spans="1:16" ht="38.25">
      <c r="A33" s="16" t="s">
        <v>54</v>
      </c>
      <c r="B33" s="17" t="s">
        <v>56</v>
      </c>
      <c r="C33" s="16" t="s">
        <v>55</v>
      </c>
      <c r="D33" s="18" t="s">
        <v>57</v>
      </c>
      <c r="E33" s="19">
        <v>125300</v>
      </c>
      <c r="F33" s="20">
        <v>125300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125300</v>
      </c>
    </row>
    <row r="34" spans="1:16" ht="25.5">
      <c r="A34" s="7" t="s">
        <v>58</v>
      </c>
      <c r="B34" s="8"/>
      <c r="C34" s="9"/>
      <c r="D34" s="10" t="s">
        <v>255</v>
      </c>
      <c r="E34" s="11">
        <v>74734015</v>
      </c>
      <c r="F34" s="12">
        <v>74734015</v>
      </c>
      <c r="G34" s="12">
        <v>51910000</v>
      </c>
      <c r="H34" s="12">
        <v>6862720</v>
      </c>
      <c r="I34" s="12">
        <v>0</v>
      </c>
      <c r="J34" s="11">
        <v>2182000</v>
      </c>
      <c r="K34" s="12">
        <v>2182000</v>
      </c>
      <c r="L34" s="12">
        <v>0</v>
      </c>
      <c r="M34" s="12">
        <v>0</v>
      </c>
      <c r="N34" s="12">
        <v>0</v>
      </c>
      <c r="O34" s="12">
        <v>0</v>
      </c>
      <c r="P34" s="11">
        <f t="shared" si="0"/>
        <v>76916015</v>
      </c>
    </row>
    <row r="35" spans="1:16" ht="25.5">
      <c r="A35" s="7" t="s">
        <v>59</v>
      </c>
      <c r="B35" s="8"/>
      <c r="C35" s="9"/>
      <c r="D35" s="10" t="s">
        <v>256</v>
      </c>
      <c r="E35" s="11">
        <v>74734015</v>
      </c>
      <c r="F35" s="12">
        <v>74734015</v>
      </c>
      <c r="G35" s="12">
        <v>51910000</v>
      </c>
      <c r="H35" s="12">
        <v>6862720</v>
      </c>
      <c r="I35" s="12">
        <v>0</v>
      </c>
      <c r="J35" s="11">
        <v>2182000</v>
      </c>
      <c r="K35" s="12">
        <v>2182000</v>
      </c>
      <c r="L35" s="12">
        <v>0</v>
      </c>
      <c r="M35" s="12">
        <v>0</v>
      </c>
      <c r="N35" s="12">
        <v>0</v>
      </c>
      <c r="O35" s="12">
        <v>0</v>
      </c>
      <c r="P35" s="11">
        <f t="shared" si="0"/>
        <v>76916015</v>
      </c>
    </row>
    <row r="36" spans="1:16" ht="12.75">
      <c r="A36" s="7" t="s">
        <v>60</v>
      </c>
      <c r="B36" s="13" t="s">
        <v>62</v>
      </c>
      <c r="C36" s="7" t="s">
        <v>61</v>
      </c>
      <c r="D36" s="10" t="s">
        <v>63</v>
      </c>
      <c r="E36" s="11">
        <v>3865100</v>
      </c>
      <c r="F36" s="12">
        <v>3865100</v>
      </c>
      <c r="G36" s="12">
        <v>2356500</v>
      </c>
      <c r="H36" s="12">
        <v>650000</v>
      </c>
      <c r="I36" s="12">
        <v>0</v>
      </c>
      <c r="J36" s="11">
        <v>292000</v>
      </c>
      <c r="K36" s="12">
        <v>292000</v>
      </c>
      <c r="L36" s="12">
        <v>0</v>
      </c>
      <c r="M36" s="12">
        <v>0</v>
      </c>
      <c r="N36" s="12">
        <v>0</v>
      </c>
      <c r="O36" s="12">
        <v>0</v>
      </c>
      <c r="P36" s="11">
        <f t="shared" si="0"/>
        <v>4157100</v>
      </c>
    </row>
    <row r="37" spans="1:16" ht="51.75" customHeight="1">
      <c r="A37" s="7" t="s">
        <v>64</v>
      </c>
      <c r="B37" s="13" t="s">
        <v>66</v>
      </c>
      <c r="C37" s="7" t="s">
        <v>65</v>
      </c>
      <c r="D37" s="10" t="s">
        <v>67</v>
      </c>
      <c r="E37" s="11">
        <v>65201835</v>
      </c>
      <c r="F37" s="12">
        <v>65201835</v>
      </c>
      <c r="G37" s="12">
        <v>45552200</v>
      </c>
      <c r="H37" s="12">
        <v>5870420</v>
      </c>
      <c r="I37" s="12">
        <v>0</v>
      </c>
      <c r="J37" s="11">
        <v>1885000</v>
      </c>
      <c r="K37" s="12">
        <v>1885000</v>
      </c>
      <c r="L37" s="12">
        <v>0</v>
      </c>
      <c r="M37" s="12">
        <v>0</v>
      </c>
      <c r="N37" s="12">
        <v>0</v>
      </c>
      <c r="O37" s="12">
        <v>0</v>
      </c>
      <c r="P37" s="11">
        <f t="shared" si="0"/>
        <v>67086835</v>
      </c>
    </row>
    <row r="38" spans="1:16" s="15" customFormat="1" ht="12.75">
      <c r="A38" s="25"/>
      <c r="B38" s="26"/>
      <c r="C38" s="25"/>
      <c r="D38" s="32" t="s">
        <v>252</v>
      </c>
      <c r="E38" s="27">
        <v>39737900</v>
      </c>
      <c r="F38" s="14">
        <v>39737900</v>
      </c>
      <c r="G38" s="14">
        <v>32572100</v>
      </c>
      <c r="H38" s="14">
        <v>0</v>
      </c>
      <c r="I38" s="14">
        <v>0</v>
      </c>
      <c r="J38" s="27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7">
        <f t="shared" si="0"/>
        <v>39737900</v>
      </c>
    </row>
    <row r="39" spans="1:16" s="15" customFormat="1" ht="51.75" customHeight="1">
      <c r="A39" s="25"/>
      <c r="B39" s="26"/>
      <c r="C39" s="25"/>
      <c r="D39" s="31" t="s">
        <v>248</v>
      </c>
      <c r="E39" s="27">
        <v>11550200</v>
      </c>
      <c r="F39" s="14">
        <v>11550200</v>
      </c>
      <c r="G39" s="14">
        <v>9467400</v>
      </c>
      <c r="H39" s="14">
        <v>0</v>
      </c>
      <c r="I39" s="14">
        <v>0</v>
      </c>
      <c r="J39" s="27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7">
        <f t="shared" si="0"/>
        <v>11550200</v>
      </c>
    </row>
    <row r="40" spans="1:16" s="15" customFormat="1" ht="12.75">
      <c r="A40" s="25"/>
      <c r="B40" s="26"/>
      <c r="C40" s="25"/>
      <c r="D40" s="14" t="s">
        <v>228</v>
      </c>
      <c r="E40" s="27">
        <v>1927915</v>
      </c>
      <c r="F40" s="14">
        <v>1927915</v>
      </c>
      <c r="G40" s="14">
        <v>0</v>
      </c>
      <c r="H40" s="14">
        <v>0</v>
      </c>
      <c r="I40" s="14">
        <v>0</v>
      </c>
      <c r="J40" s="27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7">
        <f t="shared" si="0"/>
        <v>1927915</v>
      </c>
    </row>
    <row r="41" spans="1:16" ht="25.5">
      <c r="A41" s="7" t="s">
        <v>68</v>
      </c>
      <c r="B41" s="13" t="s">
        <v>70</v>
      </c>
      <c r="C41" s="7" t="s">
        <v>69</v>
      </c>
      <c r="D41" s="10" t="s">
        <v>71</v>
      </c>
      <c r="E41" s="11">
        <v>878000</v>
      </c>
      <c r="F41" s="12">
        <v>878000</v>
      </c>
      <c r="G41" s="12">
        <v>639000</v>
      </c>
      <c r="H41" s="12">
        <v>73300</v>
      </c>
      <c r="I41" s="12">
        <v>0</v>
      </c>
      <c r="J41" s="11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1">
        <f t="shared" si="0"/>
        <v>878000</v>
      </c>
    </row>
    <row r="42" spans="1:16" ht="18.75" customHeight="1">
      <c r="A42" s="7" t="s">
        <v>72</v>
      </c>
      <c r="B42" s="13" t="s">
        <v>74</v>
      </c>
      <c r="C42" s="7" t="s">
        <v>73</v>
      </c>
      <c r="D42" s="10" t="s">
        <v>75</v>
      </c>
      <c r="E42" s="11">
        <v>1040000</v>
      </c>
      <c r="F42" s="12">
        <v>1040000</v>
      </c>
      <c r="G42" s="12">
        <v>833900</v>
      </c>
      <c r="H42" s="12">
        <v>21000</v>
      </c>
      <c r="I42" s="12">
        <v>0</v>
      </c>
      <c r="J42" s="11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1">
        <f t="shared" si="0"/>
        <v>1040000</v>
      </c>
    </row>
    <row r="43" spans="1:16" ht="12.75">
      <c r="A43" s="7" t="s">
        <v>76</v>
      </c>
      <c r="B43" s="13" t="s">
        <v>77</v>
      </c>
      <c r="C43" s="9"/>
      <c r="D43" s="10" t="s">
        <v>78</v>
      </c>
      <c r="E43" s="11">
        <f>SUM(E44:E45)</f>
        <v>2535280</v>
      </c>
      <c r="F43" s="11">
        <f aca="true" t="shared" si="1" ref="F43:P43">SUM(F44:F45)</f>
        <v>2535280</v>
      </c>
      <c r="G43" s="11">
        <f t="shared" si="1"/>
        <v>1768100</v>
      </c>
      <c r="H43" s="11">
        <f t="shared" si="1"/>
        <v>139300</v>
      </c>
      <c r="I43" s="11">
        <f t="shared" si="1"/>
        <v>0</v>
      </c>
      <c r="J43" s="11">
        <f t="shared" si="1"/>
        <v>5000</v>
      </c>
      <c r="K43" s="11">
        <f t="shared" si="1"/>
        <v>5000</v>
      </c>
      <c r="L43" s="11">
        <f t="shared" si="1"/>
        <v>0</v>
      </c>
      <c r="M43" s="11">
        <f t="shared" si="1"/>
        <v>0</v>
      </c>
      <c r="N43" s="11">
        <f t="shared" si="1"/>
        <v>0</v>
      </c>
      <c r="O43" s="11">
        <f t="shared" si="1"/>
        <v>0</v>
      </c>
      <c r="P43" s="11">
        <f t="shared" si="1"/>
        <v>2540280</v>
      </c>
    </row>
    <row r="44" spans="1:16" ht="12.75">
      <c r="A44" s="16" t="s">
        <v>79</v>
      </c>
      <c r="B44" s="17" t="s">
        <v>80</v>
      </c>
      <c r="C44" s="16" t="s">
        <v>73</v>
      </c>
      <c r="D44" s="18" t="s">
        <v>81</v>
      </c>
      <c r="E44" s="19">
        <v>2520800</v>
      </c>
      <c r="F44" s="20">
        <v>2520800</v>
      </c>
      <c r="G44" s="20">
        <v>1768100</v>
      </c>
      <c r="H44" s="20">
        <v>139300</v>
      </c>
      <c r="I44" s="20">
        <v>0</v>
      </c>
      <c r="J44" s="19">
        <v>5000</v>
      </c>
      <c r="K44" s="20">
        <v>5000</v>
      </c>
      <c r="L44" s="20">
        <v>0</v>
      </c>
      <c r="M44" s="20">
        <v>0</v>
      </c>
      <c r="N44" s="20">
        <v>0</v>
      </c>
      <c r="O44" s="20">
        <v>0</v>
      </c>
      <c r="P44" s="19">
        <f t="shared" si="0"/>
        <v>2525800</v>
      </c>
    </row>
    <row r="45" spans="1:16" ht="12.75">
      <c r="A45" s="6" t="s">
        <v>230</v>
      </c>
      <c r="B45" s="17">
        <v>1162</v>
      </c>
      <c r="C45" s="6" t="s">
        <v>73</v>
      </c>
      <c r="D45" s="20" t="s">
        <v>231</v>
      </c>
      <c r="E45" s="19">
        <v>14480</v>
      </c>
      <c r="F45" s="20">
        <v>14480</v>
      </c>
      <c r="G45" s="20">
        <v>0</v>
      </c>
      <c r="H45" s="20">
        <v>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 t="shared" si="0"/>
        <v>14480</v>
      </c>
    </row>
    <row r="46" spans="1:16" ht="12.75">
      <c r="A46" s="7" t="s">
        <v>82</v>
      </c>
      <c r="B46" s="13" t="s">
        <v>83</v>
      </c>
      <c r="C46" s="9"/>
      <c r="D46" s="10" t="s">
        <v>84</v>
      </c>
      <c r="E46" s="11">
        <v>15000</v>
      </c>
      <c r="F46" s="12">
        <v>15000</v>
      </c>
      <c r="G46" s="12">
        <v>0</v>
      </c>
      <c r="H46" s="12">
        <v>0</v>
      </c>
      <c r="I46" s="12">
        <v>0</v>
      </c>
      <c r="J46" s="11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1">
        <f t="shared" si="0"/>
        <v>15000</v>
      </c>
    </row>
    <row r="47" spans="1:16" ht="12.75">
      <c r="A47" s="16" t="s">
        <v>85</v>
      </c>
      <c r="B47" s="17" t="s">
        <v>86</v>
      </c>
      <c r="C47" s="16" t="s">
        <v>48</v>
      </c>
      <c r="D47" s="18" t="s">
        <v>87</v>
      </c>
      <c r="E47" s="19">
        <v>15000</v>
      </c>
      <c r="F47" s="20">
        <v>15000</v>
      </c>
      <c r="G47" s="20">
        <v>0</v>
      </c>
      <c r="H47" s="20">
        <v>0</v>
      </c>
      <c r="I47" s="20">
        <v>0</v>
      </c>
      <c r="J47" s="19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f t="shared" si="0"/>
        <v>15000</v>
      </c>
    </row>
    <row r="48" spans="1:16" ht="12.75">
      <c r="A48" s="7" t="s">
        <v>88</v>
      </c>
      <c r="B48" s="13" t="s">
        <v>89</v>
      </c>
      <c r="C48" s="9"/>
      <c r="D48" s="10" t="s">
        <v>90</v>
      </c>
      <c r="E48" s="11">
        <v>80000</v>
      </c>
      <c r="F48" s="12">
        <v>80000</v>
      </c>
      <c r="G48" s="12">
        <v>0</v>
      </c>
      <c r="H48" s="12">
        <v>0</v>
      </c>
      <c r="I48" s="12">
        <v>0</v>
      </c>
      <c r="J48" s="11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1">
        <f t="shared" si="0"/>
        <v>80000</v>
      </c>
    </row>
    <row r="49" spans="1:16" ht="25.5">
      <c r="A49" s="16" t="s">
        <v>91</v>
      </c>
      <c r="B49" s="17" t="s">
        <v>92</v>
      </c>
      <c r="C49" s="16" t="s">
        <v>55</v>
      </c>
      <c r="D49" s="18" t="s">
        <v>93</v>
      </c>
      <c r="E49" s="19">
        <v>80000</v>
      </c>
      <c r="F49" s="20">
        <v>80000</v>
      </c>
      <c r="G49" s="20">
        <v>0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 t="shared" si="0"/>
        <v>80000</v>
      </c>
    </row>
    <row r="50" spans="1:16" ht="12.75">
      <c r="A50" s="7" t="s">
        <v>94</v>
      </c>
      <c r="B50" s="13" t="s">
        <v>95</v>
      </c>
      <c r="C50" s="9"/>
      <c r="D50" s="10" t="s">
        <v>96</v>
      </c>
      <c r="E50" s="11">
        <v>1118800</v>
      </c>
      <c r="F50" s="12">
        <v>1118800</v>
      </c>
      <c r="G50" s="12">
        <v>760300</v>
      </c>
      <c r="H50" s="12">
        <v>108700</v>
      </c>
      <c r="I50" s="12">
        <v>0</v>
      </c>
      <c r="J50" s="11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1">
        <f t="shared" si="0"/>
        <v>1118800</v>
      </c>
    </row>
    <row r="51" spans="1:16" ht="25.5">
      <c r="A51" s="16" t="s">
        <v>97</v>
      </c>
      <c r="B51" s="17" t="s">
        <v>98</v>
      </c>
      <c r="C51" s="16" t="s">
        <v>55</v>
      </c>
      <c r="D51" s="18" t="s">
        <v>99</v>
      </c>
      <c r="E51" s="19">
        <v>1118800</v>
      </c>
      <c r="F51" s="20">
        <v>1118800</v>
      </c>
      <c r="G51" s="20">
        <v>760300</v>
      </c>
      <c r="H51" s="20">
        <v>108700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9">
        <f t="shared" si="0"/>
        <v>1118800</v>
      </c>
    </row>
    <row r="52" spans="1:16" ht="25.5">
      <c r="A52" s="7" t="s">
        <v>100</v>
      </c>
      <c r="B52" s="8"/>
      <c r="C52" s="9"/>
      <c r="D52" s="12" t="s">
        <v>270</v>
      </c>
      <c r="E52" s="11">
        <v>19037964</v>
      </c>
      <c r="F52" s="12">
        <v>19037964</v>
      </c>
      <c r="G52" s="12">
        <v>0</v>
      </c>
      <c r="H52" s="12">
        <v>0</v>
      </c>
      <c r="I52" s="12">
        <v>0</v>
      </c>
      <c r="J52" s="11">
        <v>630000</v>
      </c>
      <c r="K52" s="12">
        <v>630000</v>
      </c>
      <c r="L52" s="12">
        <v>0</v>
      </c>
      <c r="M52" s="12">
        <v>0</v>
      </c>
      <c r="N52" s="12">
        <v>0</v>
      </c>
      <c r="O52" s="12">
        <v>0</v>
      </c>
      <c r="P52" s="11">
        <f aca="true" t="shared" si="2" ref="P52:P93">E52+J52</f>
        <v>19667964</v>
      </c>
    </row>
    <row r="53" spans="1:16" ht="25.5">
      <c r="A53" s="7" t="s">
        <v>101</v>
      </c>
      <c r="B53" s="8"/>
      <c r="C53" s="9"/>
      <c r="D53" s="12" t="s">
        <v>271</v>
      </c>
      <c r="E53" s="11">
        <v>19037964</v>
      </c>
      <c r="F53" s="12">
        <v>19037964</v>
      </c>
      <c r="G53" s="12">
        <v>0</v>
      </c>
      <c r="H53" s="12">
        <v>0</v>
      </c>
      <c r="I53" s="12">
        <v>0</v>
      </c>
      <c r="J53" s="11">
        <v>630000</v>
      </c>
      <c r="K53" s="12">
        <v>630000</v>
      </c>
      <c r="L53" s="12">
        <v>0</v>
      </c>
      <c r="M53" s="12">
        <v>0</v>
      </c>
      <c r="N53" s="12">
        <v>0</v>
      </c>
      <c r="O53" s="12">
        <v>0</v>
      </c>
      <c r="P53" s="11">
        <f t="shared" si="2"/>
        <v>19667964</v>
      </c>
    </row>
    <row r="54" spans="1:16" ht="25.5">
      <c r="A54" s="7" t="s">
        <v>102</v>
      </c>
      <c r="B54" s="13" t="s">
        <v>104</v>
      </c>
      <c r="C54" s="7" t="s">
        <v>103</v>
      </c>
      <c r="D54" s="10" t="s">
        <v>105</v>
      </c>
      <c r="E54" s="11">
        <v>18715900</v>
      </c>
      <c r="F54" s="12">
        <v>18715900</v>
      </c>
      <c r="G54" s="12">
        <v>0</v>
      </c>
      <c r="H54" s="12">
        <v>0</v>
      </c>
      <c r="I54" s="12">
        <v>0</v>
      </c>
      <c r="J54" s="11">
        <v>630000</v>
      </c>
      <c r="K54" s="12">
        <v>630000</v>
      </c>
      <c r="L54" s="12">
        <v>0</v>
      </c>
      <c r="M54" s="12">
        <v>0</v>
      </c>
      <c r="N54" s="12">
        <v>0</v>
      </c>
      <c r="O54" s="12">
        <v>0</v>
      </c>
      <c r="P54" s="11">
        <f t="shared" si="2"/>
        <v>19345900</v>
      </c>
    </row>
    <row r="55" spans="1:16" s="15" customFormat="1" ht="12.75">
      <c r="A55" s="25"/>
      <c r="B55" s="26"/>
      <c r="C55" s="25"/>
      <c r="D55" s="29" t="s">
        <v>247</v>
      </c>
      <c r="E55" s="27">
        <v>13732200</v>
      </c>
      <c r="F55" s="14">
        <v>13732200</v>
      </c>
      <c r="G55" s="14">
        <v>0</v>
      </c>
      <c r="H55" s="14">
        <v>0</v>
      </c>
      <c r="I55" s="14">
        <v>0</v>
      </c>
      <c r="J55" s="27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7">
        <f t="shared" si="2"/>
        <v>13732200</v>
      </c>
    </row>
    <row r="56" spans="1:16" s="15" customFormat="1" ht="51">
      <c r="A56" s="25"/>
      <c r="B56" s="26"/>
      <c r="C56" s="25"/>
      <c r="D56" s="31" t="s">
        <v>248</v>
      </c>
      <c r="E56" s="27">
        <v>1749400</v>
      </c>
      <c r="F56" s="14">
        <v>1749400</v>
      </c>
      <c r="G56" s="14">
        <v>0</v>
      </c>
      <c r="H56" s="14">
        <v>0</v>
      </c>
      <c r="I56" s="14">
        <v>0</v>
      </c>
      <c r="J56" s="27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7">
        <f t="shared" si="2"/>
        <v>1749400</v>
      </c>
    </row>
    <row r="57" spans="1:16" s="15" customFormat="1" ht="12.75">
      <c r="A57" s="25"/>
      <c r="B57" s="26"/>
      <c r="C57" s="25"/>
      <c r="D57" s="14" t="s">
        <v>228</v>
      </c>
      <c r="E57" s="27">
        <v>124000</v>
      </c>
      <c r="F57" s="14">
        <v>124000</v>
      </c>
      <c r="G57" s="14">
        <v>0</v>
      </c>
      <c r="H57" s="14">
        <v>0</v>
      </c>
      <c r="I57" s="14">
        <v>0</v>
      </c>
      <c r="J57" s="27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7">
        <f t="shared" si="2"/>
        <v>124000</v>
      </c>
    </row>
    <row r="58" spans="1:16" ht="12.75">
      <c r="A58" s="7" t="s">
        <v>106</v>
      </c>
      <c r="B58" s="13" t="s">
        <v>36</v>
      </c>
      <c r="C58" s="9"/>
      <c r="D58" s="10" t="s">
        <v>37</v>
      </c>
      <c r="E58" s="11">
        <v>322064</v>
      </c>
      <c r="F58" s="12">
        <v>322064</v>
      </c>
      <c r="G58" s="12">
        <v>0</v>
      </c>
      <c r="H58" s="12">
        <v>0</v>
      </c>
      <c r="I58" s="12">
        <v>0</v>
      </c>
      <c r="J58" s="11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1">
        <f t="shared" si="2"/>
        <v>322064</v>
      </c>
    </row>
    <row r="59" spans="1:16" ht="25.5">
      <c r="A59" s="16" t="s">
        <v>107</v>
      </c>
      <c r="B59" s="17" t="s">
        <v>108</v>
      </c>
      <c r="C59" s="16" t="s">
        <v>39</v>
      </c>
      <c r="D59" s="18" t="s">
        <v>253</v>
      </c>
      <c r="E59" s="19">
        <v>306064</v>
      </c>
      <c r="F59" s="20">
        <v>306064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2"/>
        <v>306064</v>
      </c>
    </row>
    <row r="60" spans="1:16" s="15" customFormat="1" ht="89.25">
      <c r="A60" s="25"/>
      <c r="B60" s="26"/>
      <c r="C60" s="25"/>
      <c r="D60" s="29" t="s">
        <v>254</v>
      </c>
      <c r="E60" s="27">
        <v>288064</v>
      </c>
      <c r="F60" s="14">
        <v>288064</v>
      </c>
      <c r="G60" s="14">
        <v>0</v>
      </c>
      <c r="H60" s="14">
        <v>0</v>
      </c>
      <c r="I60" s="14">
        <v>0</v>
      </c>
      <c r="J60" s="27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7">
        <f>E60+J60</f>
        <v>288064</v>
      </c>
    </row>
    <row r="61" spans="1:16" ht="12.75">
      <c r="A61" s="16" t="s">
        <v>109</v>
      </c>
      <c r="B61" s="17" t="s">
        <v>42</v>
      </c>
      <c r="C61" s="16" t="s">
        <v>39</v>
      </c>
      <c r="D61" s="18" t="s">
        <v>43</v>
      </c>
      <c r="E61" s="19">
        <v>16000</v>
      </c>
      <c r="F61" s="20">
        <v>16000</v>
      </c>
      <c r="G61" s="20">
        <v>0</v>
      </c>
      <c r="H61" s="20">
        <v>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 t="shared" si="2"/>
        <v>16000</v>
      </c>
    </row>
    <row r="62" spans="1:16" ht="38.25">
      <c r="A62" s="7" t="s">
        <v>110</v>
      </c>
      <c r="B62" s="8"/>
      <c r="C62" s="9"/>
      <c r="D62" s="10" t="s">
        <v>257</v>
      </c>
      <c r="E62" s="11">
        <v>80443032</v>
      </c>
      <c r="F62" s="12">
        <v>80443032</v>
      </c>
      <c r="G62" s="12">
        <v>3160000</v>
      </c>
      <c r="H62" s="12">
        <v>135400</v>
      </c>
      <c r="I62" s="12">
        <v>0</v>
      </c>
      <c r="J62" s="11">
        <v>33600</v>
      </c>
      <c r="K62" s="12">
        <v>33600</v>
      </c>
      <c r="L62" s="12">
        <v>22344</v>
      </c>
      <c r="M62" s="12">
        <v>0</v>
      </c>
      <c r="N62" s="12">
        <v>0</v>
      </c>
      <c r="O62" s="12">
        <v>0</v>
      </c>
      <c r="P62" s="11">
        <f t="shared" si="2"/>
        <v>80476632</v>
      </c>
    </row>
    <row r="63" spans="1:16" ht="38.25">
      <c r="A63" s="7" t="s">
        <v>111</v>
      </c>
      <c r="B63" s="8"/>
      <c r="C63" s="9"/>
      <c r="D63" s="10" t="s">
        <v>258</v>
      </c>
      <c r="E63" s="11">
        <v>80443032</v>
      </c>
      <c r="F63" s="12">
        <v>80443032</v>
      </c>
      <c r="G63" s="12">
        <v>3160000</v>
      </c>
      <c r="H63" s="12">
        <v>135400</v>
      </c>
      <c r="I63" s="12">
        <v>0</v>
      </c>
      <c r="J63" s="11">
        <v>33600</v>
      </c>
      <c r="K63" s="12">
        <v>33600</v>
      </c>
      <c r="L63" s="12">
        <v>22344</v>
      </c>
      <c r="M63" s="12">
        <v>0</v>
      </c>
      <c r="N63" s="12">
        <v>0</v>
      </c>
      <c r="O63" s="12">
        <v>0</v>
      </c>
      <c r="P63" s="11">
        <f t="shared" si="2"/>
        <v>80476632</v>
      </c>
    </row>
    <row r="64" spans="1:16" ht="51">
      <c r="A64" s="7" t="s">
        <v>112</v>
      </c>
      <c r="B64" s="13" t="s">
        <v>113</v>
      </c>
      <c r="C64" s="9"/>
      <c r="D64" s="10" t="s">
        <v>114</v>
      </c>
      <c r="E64" s="11">
        <v>32143630</v>
      </c>
      <c r="F64" s="12">
        <v>32143630</v>
      </c>
      <c r="G64" s="12">
        <v>0</v>
      </c>
      <c r="H64" s="12">
        <v>0</v>
      </c>
      <c r="I64" s="12">
        <v>0</v>
      </c>
      <c r="J64" s="11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1">
        <f t="shared" si="2"/>
        <v>32143630</v>
      </c>
    </row>
    <row r="65" spans="1:16" ht="25.5">
      <c r="A65" s="16" t="s">
        <v>115</v>
      </c>
      <c r="B65" s="17" t="s">
        <v>117</v>
      </c>
      <c r="C65" s="16" t="s">
        <v>116</v>
      </c>
      <c r="D65" s="18" t="s">
        <v>118</v>
      </c>
      <c r="E65" s="19">
        <v>2300000</v>
      </c>
      <c r="F65" s="20">
        <v>2300000</v>
      </c>
      <c r="G65" s="20">
        <v>0</v>
      </c>
      <c r="H65" s="20">
        <v>0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f t="shared" si="2"/>
        <v>2300000</v>
      </c>
    </row>
    <row r="66" spans="1:16" ht="25.5">
      <c r="A66" s="16" t="s">
        <v>119</v>
      </c>
      <c r="B66" s="17" t="s">
        <v>121</v>
      </c>
      <c r="C66" s="16" t="s">
        <v>120</v>
      </c>
      <c r="D66" s="18" t="s">
        <v>122</v>
      </c>
      <c r="E66" s="19">
        <v>29843630</v>
      </c>
      <c r="F66" s="20">
        <v>29843630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f t="shared" si="2"/>
        <v>29843630</v>
      </c>
    </row>
    <row r="67" spans="1:16" ht="38.25">
      <c r="A67" s="7" t="s">
        <v>123</v>
      </c>
      <c r="B67" s="13" t="s">
        <v>124</v>
      </c>
      <c r="C67" s="9"/>
      <c r="D67" s="10" t="s">
        <v>125</v>
      </c>
      <c r="E67" s="11">
        <v>4561331</v>
      </c>
      <c r="F67" s="12">
        <v>4561331</v>
      </c>
      <c r="G67" s="12">
        <v>0</v>
      </c>
      <c r="H67" s="12">
        <v>0</v>
      </c>
      <c r="I67" s="12">
        <v>0</v>
      </c>
      <c r="J67" s="11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1">
        <f t="shared" si="2"/>
        <v>4561331</v>
      </c>
    </row>
    <row r="68" spans="1:16" ht="38.25">
      <c r="A68" s="16" t="s">
        <v>126</v>
      </c>
      <c r="B68" s="17" t="s">
        <v>127</v>
      </c>
      <c r="C68" s="16" t="s">
        <v>116</v>
      </c>
      <c r="D68" s="18" t="s">
        <v>128</v>
      </c>
      <c r="E68" s="19">
        <v>791800</v>
      </c>
      <c r="F68" s="20">
        <v>791800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 t="shared" si="2"/>
        <v>791800</v>
      </c>
    </row>
    <row r="69" spans="1:16" ht="38.25">
      <c r="A69" s="16" t="s">
        <v>129</v>
      </c>
      <c r="B69" s="17" t="s">
        <v>130</v>
      </c>
      <c r="C69" s="16" t="s">
        <v>120</v>
      </c>
      <c r="D69" s="18" t="s">
        <v>131</v>
      </c>
      <c r="E69" s="19">
        <v>3769531</v>
      </c>
      <c r="F69" s="20">
        <v>3769531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f t="shared" si="2"/>
        <v>3769531</v>
      </c>
    </row>
    <row r="70" spans="1:16" ht="51">
      <c r="A70" s="7" t="s">
        <v>132</v>
      </c>
      <c r="B70" s="13" t="s">
        <v>133</v>
      </c>
      <c r="C70" s="9"/>
      <c r="D70" s="10" t="s">
        <v>134</v>
      </c>
      <c r="E70" s="11">
        <v>242218</v>
      </c>
      <c r="F70" s="12">
        <v>242218</v>
      </c>
      <c r="G70" s="12">
        <v>0</v>
      </c>
      <c r="H70" s="12">
        <v>0</v>
      </c>
      <c r="I70" s="12">
        <v>0</v>
      </c>
      <c r="J70" s="11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1">
        <f t="shared" si="2"/>
        <v>242218</v>
      </c>
    </row>
    <row r="71" spans="1:16" ht="25.5">
      <c r="A71" s="16" t="s">
        <v>135</v>
      </c>
      <c r="B71" s="17" t="s">
        <v>137</v>
      </c>
      <c r="C71" s="16" t="s">
        <v>136</v>
      </c>
      <c r="D71" s="18" t="s">
        <v>265</v>
      </c>
      <c r="E71" s="19">
        <v>153418</v>
      </c>
      <c r="F71" s="20">
        <v>153418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f t="shared" si="2"/>
        <v>153418</v>
      </c>
    </row>
    <row r="72" spans="1:16" s="15" customFormat="1" ht="12.75">
      <c r="A72" s="25"/>
      <c r="B72" s="26"/>
      <c r="C72" s="25"/>
      <c r="D72" s="14" t="s">
        <v>228</v>
      </c>
      <c r="E72" s="27">
        <v>153418</v>
      </c>
      <c r="F72" s="14">
        <v>153418</v>
      </c>
      <c r="G72" s="14">
        <v>0</v>
      </c>
      <c r="H72" s="14">
        <v>0</v>
      </c>
      <c r="I72" s="14">
        <v>0</v>
      </c>
      <c r="J72" s="27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27">
        <f>E72+J72</f>
        <v>153418</v>
      </c>
    </row>
    <row r="73" spans="1:16" ht="25.5">
      <c r="A73" s="16" t="s">
        <v>138</v>
      </c>
      <c r="B73" s="17" t="s">
        <v>139</v>
      </c>
      <c r="C73" s="16" t="s">
        <v>136</v>
      </c>
      <c r="D73" s="18" t="s">
        <v>266</v>
      </c>
      <c r="E73" s="19">
        <v>88800</v>
      </c>
      <c r="F73" s="20">
        <v>88800</v>
      </c>
      <c r="G73" s="20">
        <v>0</v>
      </c>
      <c r="H73" s="20">
        <v>0</v>
      </c>
      <c r="I73" s="20">
        <v>0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9">
        <f t="shared" si="2"/>
        <v>88800</v>
      </c>
    </row>
    <row r="74" spans="1:16" s="15" customFormat="1" ht="12.75">
      <c r="A74" s="25"/>
      <c r="B74" s="26"/>
      <c r="C74" s="25"/>
      <c r="D74" s="14" t="s">
        <v>228</v>
      </c>
      <c r="E74" s="27">
        <v>88800</v>
      </c>
      <c r="F74" s="14">
        <v>88800</v>
      </c>
      <c r="G74" s="14">
        <v>0</v>
      </c>
      <c r="H74" s="14">
        <v>0</v>
      </c>
      <c r="I74" s="14">
        <v>0</v>
      </c>
      <c r="J74" s="27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27">
        <f>E74+J74</f>
        <v>88800</v>
      </c>
    </row>
    <row r="75" spans="1:16" ht="25.5">
      <c r="A75" s="7" t="s">
        <v>140</v>
      </c>
      <c r="B75" s="13" t="s">
        <v>141</v>
      </c>
      <c r="C75" s="9"/>
      <c r="D75" s="10" t="s">
        <v>142</v>
      </c>
      <c r="E75" s="11">
        <v>27795072</v>
      </c>
      <c r="F75" s="12">
        <v>27795072</v>
      </c>
      <c r="G75" s="12">
        <v>0</v>
      </c>
      <c r="H75" s="12">
        <v>0</v>
      </c>
      <c r="I75" s="12">
        <v>0</v>
      </c>
      <c r="J75" s="11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1">
        <f t="shared" si="2"/>
        <v>27795072</v>
      </c>
    </row>
    <row r="76" spans="1:16" ht="12.75">
      <c r="A76" s="16" t="s">
        <v>143</v>
      </c>
      <c r="B76" s="17" t="s">
        <v>144</v>
      </c>
      <c r="C76" s="16" t="s">
        <v>48</v>
      </c>
      <c r="D76" s="18" t="s">
        <v>145</v>
      </c>
      <c r="E76" s="19">
        <v>203830</v>
      </c>
      <c r="F76" s="20">
        <v>203830</v>
      </c>
      <c r="G76" s="20">
        <v>0</v>
      </c>
      <c r="H76" s="20">
        <v>0</v>
      </c>
      <c r="I76" s="20">
        <v>0</v>
      </c>
      <c r="J76" s="19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19">
        <f t="shared" si="2"/>
        <v>203830</v>
      </c>
    </row>
    <row r="77" spans="1:16" ht="12.75">
      <c r="A77" s="16" t="s">
        <v>146</v>
      </c>
      <c r="B77" s="17" t="s">
        <v>147</v>
      </c>
      <c r="C77" s="16" t="s">
        <v>48</v>
      </c>
      <c r="D77" s="18" t="s">
        <v>148</v>
      </c>
      <c r="E77" s="19">
        <v>22000</v>
      </c>
      <c r="F77" s="20">
        <v>22000</v>
      </c>
      <c r="G77" s="20">
        <v>0</v>
      </c>
      <c r="H77" s="20">
        <v>0</v>
      </c>
      <c r="I77" s="20">
        <v>0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19">
        <f t="shared" si="2"/>
        <v>22000</v>
      </c>
    </row>
    <row r="78" spans="1:16" ht="12.75">
      <c r="A78" s="16" t="s">
        <v>149</v>
      </c>
      <c r="B78" s="17" t="s">
        <v>150</v>
      </c>
      <c r="C78" s="16" t="s">
        <v>48</v>
      </c>
      <c r="D78" s="18" t="s">
        <v>151</v>
      </c>
      <c r="E78" s="19">
        <v>9408883</v>
      </c>
      <c r="F78" s="20">
        <v>9408883</v>
      </c>
      <c r="G78" s="20">
        <v>0</v>
      </c>
      <c r="H78" s="20">
        <v>0</v>
      </c>
      <c r="I78" s="20">
        <v>0</v>
      </c>
      <c r="J78" s="19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9">
        <f t="shared" si="2"/>
        <v>9408883</v>
      </c>
    </row>
    <row r="79" spans="1:16" ht="25.5">
      <c r="A79" s="16" t="s">
        <v>152</v>
      </c>
      <c r="B79" s="17" t="s">
        <v>153</v>
      </c>
      <c r="C79" s="16" t="s">
        <v>48</v>
      </c>
      <c r="D79" s="18" t="s">
        <v>154</v>
      </c>
      <c r="E79" s="19">
        <v>2153201</v>
      </c>
      <c r="F79" s="20">
        <v>2153201</v>
      </c>
      <c r="G79" s="20">
        <v>0</v>
      </c>
      <c r="H79" s="20">
        <v>0</v>
      </c>
      <c r="I79" s="20">
        <v>0</v>
      </c>
      <c r="J79" s="19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9">
        <f t="shared" si="2"/>
        <v>2153201</v>
      </c>
    </row>
    <row r="80" spans="1:16" ht="12.75">
      <c r="A80" s="16" t="s">
        <v>155</v>
      </c>
      <c r="B80" s="17" t="s">
        <v>156</v>
      </c>
      <c r="C80" s="16" t="s">
        <v>48</v>
      </c>
      <c r="D80" s="18" t="s">
        <v>157</v>
      </c>
      <c r="E80" s="19">
        <v>7716895</v>
      </c>
      <c r="F80" s="20">
        <v>7716895</v>
      </c>
      <c r="G80" s="20">
        <v>0</v>
      </c>
      <c r="H80" s="20">
        <v>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f t="shared" si="2"/>
        <v>7716895</v>
      </c>
    </row>
    <row r="81" spans="1:16" ht="12.75">
      <c r="A81" s="16" t="s">
        <v>158</v>
      </c>
      <c r="B81" s="17" t="s">
        <v>159</v>
      </c>
      <c r="C81" s="16" t="s">
        <v>48</v>
      </c>
      <c r="D81" s="18" t="s">
        <v>160</v>
      </c>
      <c r="E81" s="19">
        <v>154234</v>
      </c>
      <c r="F81" s="20">
        <v>154234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9">
        <f t="shared" si="2"/>
        <v>154234</v>
      </c>
    </row>
    <row r="82" spans="1:16" ht="25.5">
      <c r="A82" s="16" t="s">
        <v>161</v>
      </c>
      <c r="B82" s="17" t="s">
        <v>162</v>
      </c>
      <c r="C82" s="16" t="s">
        <v>48</v>
      </c>
      <c r="D82" s="18" t="s">
        <v>163</v>
      </c>
      <c r="E82" s="19">
        <v>8136029</v>
      </c>
      <c r="F82" s="20">
        <v>8136029</v>
      </c>
      <c r="G82" s="20">
        <v>0</v>
      </c>
      <c r="H82" s="20">
        <v>0</v>
      </c>
      <c r="I82" s="20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f t="shared" si="2"/>
        <v>8136029</v>
      </c>
    </row>
    <row r="83" spans="1:16" ht="63.75">
      <c r="A83" s="7" t="s">
        <v>164</v>
      </c>
      <c r="B83" s="13" t="s">
        <v>165</v>
      </c>
      <c r="C83" s="9"/>
      <c r="D83" s="10" t="s">
        <v>166</v>
      </c>
      <c r="E83" s="11">
        <f aca="true" t="shared" si="3" ref="E83:J83">SUM(E84:E88)</f>
        <v>7006142</v>
      </c>
      <c r="F83" s="11">
        <f t="shared" si="3"/>
        <v>7006142</v>
      </c>
      <c r="G83" s="11">
        <f t="shared" si="3"/>
        <v>0</v>
      </c>
      <c r="H83" s="11">
        <f t="shared" si="3"/>
        <v>0</v>
      </c>
      <c r="I83" s="11">
        <f t="shared" si="3"/>
        <v>0</v>
      </c>
      <c r="J83" s="11">
        <f t="shared" si="3"/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f t="shared" si="2"/>
        <v>7006142</v>
      </c>
    </row>
    <row r="84" spans="1:16" ht="25.5">
      <c r="A84" s="9" t="s">
        <v>232</v>
      </c>
      <c r="B84" s="17">
        <v>3081</v>
      </c>
      <c r="C84" s="6" t="s">
        <v>62</v>
      </c>
      <c r="D84" s="18" t="s">
        <v>233</v>
      </c>
      <c r="E84" s="19">
        <v>5174755</v>
      </c>
      <c r="F84" s="20">
        <v>5174755</v>
      </c>
      <c r="G84" s="20">
        <v>0</v>
      </c>
      <c r="H84" s="20">
        <v>0</v>
      </c>
      <c r="I84" s="20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11">
        <f t="shared" si="2"/>
        <v>5174755</v>
      </c>
    </row>
    <row r="85" spans="1:16" ht="38.25">
      <c r="A85" s="9" t="s">
        <v>237</v>
      </c>
      <c r="B85" s="17">
        <v>3082</v>
      </c>
      <c r="C85" s="6" t="s">
        <v>62</v>
      </c>
      <c r="D85" s="18" t="s">
        <v>234</v>
      </c>
      <c r="E85" s="19">
        <v>800000</v>
      </c>
      <c r="F85" s="20">
        <v>800000</v>
      </c>
      <c r="G85" s="20">
        <v>0</v>
      </c>
      <c r="H85" s="20">
        <v>0</v>
      </c>
      <c r="I85" s="20">
        <v>0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1">
        <f t="shared" si="2"/>
        <v>800000</v>
      </c>
    </row>
    <row r="86" spans="1:16" ht="25.5">
      <c r="A86" s="16" t="s">
        <v>167</v>
      </c>
      <c r="B86" s="17" t="s">
        <v>168</v>
      </c>
      <c r="C86" s="16" t="s">
        <v>62</v>
      </c>
      <c r="D86" s="18" t="s">
        <v>169</v>
      </c>
      <c r="E86" s="19">
        <v>414787</v>
      </c>
      <c r="F86" s="20">
        <v>414787</v>
      </c>
      <c r="G86" s="20">
        <v>0</v>
      </c>
      <c r="H86" s="20">
        <v>0</v>
      </c>
      <c r="I86" s="20">
        <v>0</v>
      </c>
      <c r="J86" s="19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19">
        <f t="shared" si="2"/>
        <v>414787</v>
      </c>
    </row>
    <row r="87" spans="1:16" ht="38.25">
      <c r="A87" s="6" t="s">
        <v>238</v>
      </c>
      <c r="B87" s="17">
        <v>3084</v>
      </c>
      <c r="C87" s="6" t="s">
        <v>62</v>
      </c>
      <c r="D87" s="18" t="s">
        <v>235</v>
      </c>
      <c r="E87" s="19">
        <v>615000</v>
      </c>
      <c r="F87" s="20">
        <v>615000</v>
      </c>
      <c r="G87" s="20">
        <v>0</v>
      </c>
      <c r="H87" s="20">
        <v>0</v>
      </c>
      <c r="I87" s="20">
        <v>0</v>
      </c>
      <c r="J87" s="19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19">
        <f t="shared" si="2"/>
        <v>615000</v>
      </c>
    </row>
    <row r="88" spans="1:16" ht="38.25">
      <c r="A88" s="6" t="s">
        <v>239</v>
      </c>
      <c r="B88" s="17">
        <v>3085</v>
      </c>
      <c r="C88" s="6" t="s">
        <v>62</v>
      </c>
      <c r="D88" s="18" t="s">
        <v>236</v>
      </c>
      <c r="E88" s="19">
        <v>1600</v>
      </c>
      <c r="F88" s="20">
        <v>1600</v>
      </c>
      <c r="G88" s="20">
        <v>0</v>
      </c>
      <c r="H88" s="20">
        <v>0</v>
      </c>
      <c r="I88" s="20">
        <v>0</v>
      </c>
      <c r="J88" s="19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19">
        <f t="shared" si="2"/>
        <v>1600</v>
      </c>
    </row>
    <row r="89" spans="1:16" ht="38.25">
      <c r="A89" s="7" t="s">
        <v>170</v>
      </c>
      <c r="B89" s="13" t="s">
        <v>171</v>
      </c>
      <c r="C89" s="9"/>
      <c r="D89" s="10" t="s">
        <v>172</v>
      </c>
      <c r="E89" s="11">
        <v>4072700</v>
      </c>
      <c r="F89" s="12">
        <v>4072700</v>
      </c>
      <c r="G89" s="12">
        <v>3160000</v>
      </c>
      <c r="H89" s="12">
        <v>135400</v>
      </c>
      <c r="I89" s="12">
        <v>0</v>
      </c>
      <c r="J89" s="11">
        <v>33600</v>
      </c>
      <c r="K89" s="12">
        <v>33600</v>
      </c>
      <c r="L89" s="12">
        <v>22344</v>
      </c>
      <c r="M89" s="12">
        <v>0</v>
      </c>
      <c r="N89" s="12">
        <v>0</v>
      </c>
      <c r="O89" s="12">
        <v>0</v>
      </c>
      <c r="P89" s="11">
        <f t="shared" si="2"/>
        <v>4106300</v>
      </c>
    </row>
    <row r="90" spans="1:16" ht="38.25">
      <c r="A90" s="16" t="s">
        <v>173</v>
      </c>
      <c r="B90" s="17" t="s">
        <v>174</v>
      </c>
      <c r="C90" s="16" t="s">
        <v>66</v>
      </c>
      <c r="D90" s="18" t="s">
        <v>175</v>
      </c>
      <c r="E90" s="19">
        <v>4072700</v>
      </c>
      <c r="F90" s="20">
        <v>4072700</v>
      </c>
      <c r="G90" s="20">
        <v>3160000</v>
      </c>
      <c r="H90" s="20">
        <v>135400</v>
      </c>
      <c r="I90" s="20">
        <v>0</v>
      </c>
      <c r="J90" s="19">
        <v>33600</v>
      </c>
      <c r="K90" s="20">
        <v>33600</v>
      </c>
      <c r="L90" s="20">
        <v>22344</v>
      </c>
      <c r="M90" s="20">
        <v>0</v>
      </c>
      <c r="N90" s="20">
        <v>0</v>
      </c>
      <c r="O90" s="20">
        <v>0</v>
      </c>
      <c r="P90" s="19">
        <f t="shared" si="2"/>
        <v>4106300</v>
      </c>
    </row>
    <row r="91" spans="1:16" ht="63.75">
      <c r="A91" s="7" t="s">
        <v>176</v>
      </c>
      <c r="B91" s="13" t="s">
        <v>177</v>
      </c>
      <c r="C91" s="7" t="s">
        <v>62</v>
      </c>
      <c r="D91" s="10" t="s">
        <v>259</v>
      </c>
      <c r="E91" s="11">
        <v>80456</v>
      </c>
      <c r="F91" s="12">
        <v>80456</v>
      </c>
      <c r="G91" s="12">
        <v>0</v>
      </c>
      <c r="H91" s="12">
        <v>0</v>
      </c>
      <c r="I91" s="12">
        <v>0</v>
      </c>
      <c r="J91" s="11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1">
        <f t="shared" si="2"/>
        <v>80456</v>
      </c>
    </row>
    <row r="92" spans="1:16" s="15" customFormat="1" ht="12.75">
      <c r="A92" s="25"/>
      <c r="B92" s="26"/>
      <c r="C92" s="25"/>
      <c r="D92" s="14" t="s">
        <v>228</v>
      </c>
      <c r="E92" s="27">
        <v>75456</v>
      </c>
      <c r="F92" s="14">
        <v>75456</v>
      </c>
      <c r="G92" s="14">
        <v>0</v>
      </c>
      <c r="H92" s="14">
        <v>0</v>
      </c>
      <c r="I92" s="14">
        <v>0</v>
      </c>
      <c r="J92" s="27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7">
        <f t="shared" si="2"/>
        <v>75456</v>
      </c>
    </row>
    <row r="93" spans="1:16" ht="12.75">
      <c r="A93" s="7" t="s">
        <v>178</v>
      </c>
      <c r="B93" s="13" t="s">
        <v>179</v>
      </c>
      <c r="C93" s="9"/>
      <c r="D93" s="10" t="s">
        <v>180</v>
      </c>
      <c r="E93" s="11">
        <v>100000</v>
      </c>
      <c r="F93" s="12">
        <v>100000</v>
      </c>
      <c r="G93" s="12">
        <v>0</v>
      </c>
      <c r="H93" s="12">
        <v>0</v>
      </c>
      <c r="I93" s="12">
        <v>0</v>
      </c>
      <c r="J93" s="11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1">
        <f t="shared" si="2"/>
        <v>100000</v>
      </c>
    </row>
    <row r="94" spans="1:16" ht="38.25">
      <c r="A94" s="16" t="s">
        <v>181</v>
      </c>
      <c r="B94" s="17" t="s">
        <v>182</v>
      </c>
      <c r="C94" s="16" t="s">
        <v>116</v>
      </c>
      <c r="D94" s="18" t="s">
        <v>183</v>
      </c>
      <c r="E94" s="19">
        <v>100000</v>
      </c>
      <c r="F94" s="20">
        <v>100000</v>
      </c>
      <c r="G94" s="20">
        <v>0</v>
      </c>
      <c r="H94" s="20">
        <v>0</v>
      </c>
      <c r="I94" s="20">
        <v>0</v>
      </c>
      <c r="J94" s="19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9">
        <f aca="true" t="shared" si="4" ref="P94:P113">E94+J94</f>
        <v>100000</v>
      </c>
    </row>
    <row r="95" spans="1:16" s="33" customFormat="1" ht="114.75">
      <c r="A95" s="9" t="s">
        <v>240</v>
      </c>
      <c r="B95" s="13">
        <v>3230</v>
      </c>
      <c r="C95" s="9" t="s">
        <v>48</v>
      </c>
      <c r="D95" s="10" t="s">
        <v>241</v>
      </c>
      <c r="E95" s="11">
        <v>4368983</v>
      </c>
      <c r="F95" s="12">
        <v>4368983</v>
      </c>
      <c r="G95" s="12">
        <v>0</v>
      </c>
      <c r="H95" s="12">
        <v>0</v>
      </c>
      <c r="I95" s="12">
        <v>0</v>
      </c>
      <c r="J95" s="11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1">
        <f t="shared" si="4"/>
        <v>4368983</v>
      </c>
    </row>
    <row r="96" spans="1:16" ht="12.75">
      <c r="A96" s="7" t="s">
        <v>184</v>
      </c>
      <c r="B96" s="13" t="s">
        <v>185</v>
      </c>
      <c r="C96" s="9"/>
      <c r="D96" s="10" t="s">
        <v>186</v>
      </c>
      <c r="E96" s="11">
        <v>72500</v>
      </c>
      <c r="F96" s="12">
        <v>72500</v>
      </c>
      <c r="G96" s="12">
        <v>0</v>
      </c>
      <c r="H96" s="12">
        <v>0</v>
      </c>
      <c r="I96" s="12">
        <v>0</v>
      </c>
      <c r="J96" s="11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1">
        <f t="shared" si="4"/>
        <v>72500</v>
      </c>
    </row>
    <row r="97" spans="1:16" ht="25.5">
      <c r="A97" s="16" t="s">
        <v>242</v>
      </c>
      <c r="B97" s="17">
        <v>3242</v>
      </c>
      <c r="C97" s="16" t="s">
        <v>70</v>
      </c>
      <c r="D97" s="18" t="s">
        <v>260</v>
      </c>
      <c r="E97" s="19">
        <v>72500</v>
      </c>
      <c r="F97" s="20">
        <v>72500</v>
      </c>
      <c r="G97" s="20">
        <v>0</v>
      </c>
      <c r="H97" s="20">
        <v>0</v>
      </c>
      <c r="I97" s="20">
        <v>0</v>
      </c>
      <c r="J97" s="19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9">
        <f t="shared" si="4"/>
        <v>72500</v>
      </c>
    </row>
    <row r="98" spans="1:16" s="15" customFormat="1" ht="12.75">
      <c r="A98" s="25"/>
      <c r="B98" s="26"/>
      <c r="C98" s="25"/>
      <c r="D98" s="14" t="s">
        <v>261</v>
      </c>
      <c r="E98" s="27">
        <v>50000</v>
      </c>
      <c r="F98" s="14">
        <v>50000</v>
      </c>
      <c r="G98" s="14">
        <v>0</v>
      </c>
      <c r="H98" s="14">
        <v>0</v>
      </c>
      <c r="I98" s="14">
        <v>0</v>
      </c>
      <c r="J98" s="27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7">
        <f t="shared" si="4"/>
        <v>50000</v>
      </c>
    </row>
    <row r="99" spans="1:16" s="15" customFormat="1" ht="127.5">
      <c r="A99" s="25"/>
      <c r="B99" s="26"/>
      <c r="C99" s="25"/>
      <c r="D99" s="30" t="s">
        <v>262</v>
      </c>
      <c r="E99" s="27">
        <v>22500</v>
      </c>
      <c r="F99" s="14">
        <v>22500</v>
      </c>
      <c r="G99" s="14">
        <v>0</v>
      </c>
      <c r="H99" s="14">
        <v>0</v>
      </c>
      <c r="I99" s="14">
        <v>0</v>
      </c>
      <c r="J99" s="27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7">
        <f t="shared" si="4"/>
        <v>22500</v>
      </c>
    </row>
    <row r="100" spans="1:16" ht="25.5">
      <c r="A100" s="7" t="s">
        <v>187</v>
      </c>
      <c r="B100" s="8"/>
      <c r="C100" s="9"/>
      <c r="D100" s="10" t="s">
        <v>263</v>
      </c>
      <c r="E100" s="11">
        <v>4980100</v>
      </c>
      <c r="F100" s="12">
        <v>4980100</v>
      </c>
      <c r="G100" s="12">
        <v>3453800</v>
      </c>
      <c r="H100" s="12">
        <v>569400</v>
      </c>
      <c r="I100" s="12">
        <v>0</v>
      </c>
      <c r="J100" s="11">
        <v>102411</v>
      </c>
      <c r="K100" s="12">
        <v>102411</v>
      </c>
      <c r="L100" s="12">
        <v>12203</v>
      </c>
      <c r="M100" s="12">
        <v>0</v>
      </c>
      <c r="N100" s="12">
        <v>0</v>
      </c>
      <c r="O100" s="12">
        <v>0</v>
      </c>
      <c r="P100" s="11">
        <f t="shared" si="4"/>
        <v>5082511</v>
      </c>
    </row>
    <row r="101" spans="1:16" ht="25.5">
      <c r="A101" s="7" t="s">
        <v>188</v>
      </c>
      <c r="B101" s="8"/>
      <c r="C101" s="9"/>
      <c r="D101" s="10" t="s">
        <v>264</v>
      </c>
      <c r="E101" s="11">
        <v>4980100</v>
      </c>
      <c r="F101" s="12">
        <v>4980100</v>
      </c>
      <c r="G101" s="12">
        <v>3453800</v>
      </c>
      <c r="H101" s="12">
        <v>569400</v>
      </c>
      <c r="I101" s="12">
        <v>0</v>
      </c>
      <c r="J101" s="11">
        <v>102411</v>
      </c>
      <c r="K101" s="12">
        <v>102411</v>
      </c>
      <c r="L101" s="12">
        <v>12203</v>
      </c>
      <c r="M101" s="12">
        <v>0</v>
      </c>
      <c r="N101" s="12">
        <v>0</v>
      </c>
      <c r="O101" s="12">
        <v>0</v>
      </c>
      <c r="P101" s="11">
        <f t="shared" si="4"/>
        <v>5082511</v>
      </c>
    </row>
    <row r="102" spans="1:16" ht="38.25">
      <c r="A102" s="7" t="s">
        <v>189</v>
      </c>
      <c r="B102" s="13" t="s">
        <v>190</v>
      </c>
      <c r="C102" s="7" t="s">
        <v>69</v>
      </c>
      <c r="D102" s="10" t="s">
        <v>191</v>
      </c>
      <c r="E102" s="11">
        <v>1317700</v>
      </c>
      <c r="F102" s="12">
        <v>1317700</v>
      </c>
      <c r="G102" s="12">
        <v>1061600</v>
      </c>
      <c r="H102" s="12">
        <v>0</v>
      </c>
      <c r="I102" s="12">
        <v>0</v>
      </c>
      <c r="J102" s="11">
        <v>47613</v>
      </c>
      <c r="K102" s="12">
        <v>47613</v>
      </c>
      <c r="L102" s="12">
        <v>12203</v>
      </c>
      <c r="M102" s="12">
        <v>0</v>
      </c>
      <c r="N102" s="12">
        <v>0</v>
      </c>
      <c r="O102" s="12">
        <v>0</v>
      </c>
      <c r="P102" s="11">
        <f t="shared" si="4"/>
        <v>1365313</v>
      </c>
    </row>
    <row r="103" spans="1:16" ht="12.75">
      <c r="A103" s="7" t="s">
        <v>192</v>
      </c>
      <c r="B103" s="13" t="s">
        <v>194</v>
      </c>
      <c r="C103" s="7" t="s">
        <v>193</v>
      </c>
      <c r="D103" s="10" t="s">
        <v>195</v>
      </c>
      <c r="E103" s="11">
        <v>885000</v>
      </c>
      <c r="F103" s="12">
        <v>885000</v>
      </c>
      <c r="G103" s="12">
        <v>619200</v>
      </c>
      <c r="H103" s="12">
        <v>109600</v>
      </c>
      <c r="I103" s="12">
        <v>0</v>
      </c>
      <c r="J103" s="11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1">
        <f t="shared" si="4"/>
        <v>885000</v>
      </c>
    </row>
    <row r="104" spans="1:16" ht="12.75">
      <c r="A104" s="7" t="s">
        <v>196</v>
      </c>
      <c r="B104" s="13" t="s">
        <v>197</v>
      </c>
      <c r="C104" s="7" t="s">
        <v>193</v>
      </c>
      <c r="D104" s="10" t="s">
        <v>198</v>
      </c>
      <c r="E104" s="11">
        <v>426300</v>
      </c>
      <c r="F104" s="12">
        <v>426300</v>
      </c>
      <c r="G104" s="12">
        <v>316300</v>
      </c>
      <c r="H104" s="12">
        <v>36400</v>
      </c>
      <c r="I104" s="12">
        <v>0</v>
      </c>
      <c r="J104" s="11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1">
        <f t="shared" si="4"/>
        <v>426300</v>
      </c>
    </row>
    <row r="105" spans="1:16" ht="25.5">
      <c r="A105" s="7" t="s">
        <v>199</v>
      </c>
      <c r="B105" s="13" t="s">
        <v>201</v>
      </c>
      <c r="C105" s="7" t="s">
        <v>200</v>
      </c>
      <c r="D105" s="10" t="s">
        <v>202</v>
      </c>
      <c r="E105" s="11">
        <v>1870200</v>
      </c>
      <c r="F105" s="12">
        <v>1870200</v>
      </c>
      <c r="G105" s="12">
        <v>1155900</v>
      </c>
      <c r="H105" s="12">
        <v>400000</v>
      </c>
      <c r="I105" s="12">
        <v>0</v>
      </c>
      <c r="J105" s="11">
        <v>54798</v>
      </c>
      <c r="K105" s="12">
        <v>54798</v>
      </c>
      <c r="L105" s="12">
        <v>0</v>
      </c>
      <c r="M105" s="12">
        <v>0</v>
      </c>
      <c r="N105" s="12">
        <v>0</v>
      </c>
      <c r="O105" s="12">
        <v>0</v>
      </c>
      <c r="P105" s="11">
        <f t="shared" si="4"/>
        <v>1924998</v>
      </c>
    </row>
    <row r="106" spans="1:16" ht="12.75">
      <c r="A106" s="7" t="s">
        <v>203</v>
      </c>
      <c r="B106" s="13" t="s">
        <v>204</v>
      </c>
      <c r="C106" s="9"/>
      <c r="D106" s="10" t="s">
        <v>205</v>
      </c>
      <c r="E106" s="11">
        <f>E107+E108</f>
        <v>480900</v>
      </c>
      <c r="F106" s="11">
        <f aca="true" t="shared" si="5" ref="F106:P106">F107+F108</f>
        <v>480900</v>
      </c>
      <c r="G106" s="11">
        <f t="shared" si="5"/>
        <v>300800</v>
      </c>
      <c r="H106" s="11">
        <f t="shared" si="5"/>
        <v>23400</v>
      </c>
      <c r="I106" s="11">
        <f t="shared" si="5"/>
        <v>0</v>
      </c>
      <c r="J106" s="11">
        <f t="shared" si="5"/>
        <v>0</v>
      </c>
      <c r="K106" s="11">
        <f t="shared" si="5"/>
        <v>0</v>
      </c>
      <c r="L106" s="11">
        <f t="shared" si="5"/>
        <v>0</v>
      </c>
      <c r="M106" s="11">
        <f t="shared" si="5"/>
        <v>0</v>
      </c>
      <c r="N106" s="11">
        <f t="shared" si="5"/>
        <v>0</v>
      </c>
      <c r="O106" s="11">
        <f t="shared" si="5"/>
        <v>0</v>
      </c>
      <c r="P106" s="11">
        <f t="shared" si="5"/>
        <v>480900</v>
      </c>
    </row>
    <row r="107" spans="1:16" ht="25.5">
      <c r="A107" s="16" t="s">
        <v>206</v>
      </c>
      <c r="B107" s="17" t="s">
        <v>208</v>
      </c>
      <c r="C107" s="16" t="s">
        <v>207</v>
      </c>
      <c r="D107" s="18" t="s">
        <v>209</v>
      </c>
      <c r="E107" s="19">
        <v>430900</v>
      </c>
      <c r="F107" s="20">
        <v>430900</v>
      </c>
      <c r="G107" s="20">
        <v>300800</v>
      </c>
      <c r="H107" s="20">
        <v>23400</v>
      </c>
      <c r="I107" s="20">
        <v>0</v>
      </c>
      <c r="J107" s="19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19">
        <f t="shared" si="4"/>
        <v>430900</v>
      </c>
    </row>
    <row r="108" spans="1:16" ht="12.75">
      <c r="A108" s="6" t="s">
        <v>243</v>
      </c>
      <c r="B108" s="17">
        <v>4082</v>
      </c>
      <c r="C108" s="6" t="s">
        <v>207</v>
      </c>
      <c r="D108" s="18" t="s">
        <v>244</v>
      </c>
      <c r="E108" s="19">
        <v>50000</v>
      </c>
      <c r="F108" s="20">
        <v>50000</v>
      </c>
      <c r="G108" s="20">
        <v>0</v>
      </c>
      <c r="H108" s="20">
        <v>0</v>
      </c>
      <c r="I108" s="20">
        <v>0</v>
      </c>
      <c r="J108" s="19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19">
        <f t="shared" si="4"/>
        <v>50000</v>
      </c>
    </row>
    <row r="109" spans="1:16" ht="25.5">
      <c r="A109" s="7" t="s">
        <v>210</v>
      </c>
      <c r="B109" s="8"/>
      <c r="C109" s="9"/>
      <c r="D109" s="10" t="s">
        <v>267</v>
      </c>
      <c r="E109" s="11">
        <v>7700000</v>
      </c>
      <c r="F109" s="12">
        <v>7400000</v>
      </c>
      <c r="G109" s="12">
        <v>0</v>
      </c>
      <c r="H109" s="12">
        <v>0</v>
      </c>
      <c r="I109" s="12">
        <v>0</v>
      </c>
      <c r="J109" s="11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1">
        <f t="shared" si="4"/>
        <v>7700000</v>
      </c>
    </row>
    <row r="110" spans="1:16" ht="25.5">
      <c r="A110" s="7" t="s">
        <v>211</v>
      </c>
      <c r="B110" s="8"/>
      <c r="C110" s="9"/>
      <c r="D110" s="10" t="s">
        <v>268</v>
      </c>
      <c r="E110" s="11">
        <v>7700000</v>
      </c>
      <c r="F110" s="12">
        <v>7400000</v>
      </c>
      <c r="G110" s="12">
        <v>0</v>
      </c>
      <c r="H110" s="12">
        <v>0</v>
      </c>
      <c r="I110" s="12">
        <v>0</v>
      </c>
      <c r="J110" s="11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1">
        <f t="shared" si="4"/>
        <v>7700000</v>
      </c>
    </row>
    <row r="111" spans="1:16" ht="12.75">
      <c r="A111" s="7" t="s">
        <v>212</v>
      </c>
      <c r="B111" s="13" t="s">
        <v>214</v>
      </c>
      <c r="C111" s="7" t="s">
        <v>213</v>
      </c>
      <c r="D111" s="10" t="s">
        <v>215</v>
      </c>
      <c r="E111" s="11">
        <v>300000</v>
      </c>
      <c r="F111" s="12">
        <v>0</v>
      </c>
      <c r="G111" s="12">
        <v>0</v>
      </c>
      <c r="H111" s="12">
        <v>0</v>
      </c>
      <c r="I111" s="12">
        <v>0</v>
      </c>
      <c r="J111" s="11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1">
        <f t="shared" si="4"/>
        <v>300000</v>
      </c>
    </row>
    <row r="112" spans="1:16" ht="12.75">
      <c r="A112" s="7" t="s">
        <v>216</v>
      </c>
      <c r="B112" s="13" t="s">
        <v>218</v>
      </c>
      <c r="C112" s="7" t="s">
        <v>217</v>
      </c>
      <c r="D112" s="10" t="s">
        <v>219</v>
      </c>
      <c r="E112" s="11">
        <v>7400000</v>
      </c>
      <c r="F112" s="12">
        <v>7400000</v>
      </c>
      <c r="G112" s="12">
        <v>0</v>
      </c>
      <c r="H112" s="12">
        <v>0</v>
      </c>
      <c r="I112" s="12">
        <v>0</v>
      </c>
      <c r="J112" s="11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1">
        <f t="shared" si="4"/>
        <v>7400000</v>
      </c>
    </row>
    <row r="113" spans="1:16" ht="12.75">
      <c r="A113" s="21"/>
      <c r="B113" s="22" t="s">
        <v>220</v>
      </c>
      <c r="C113" s="21"/>
      <c r="D113" s="11" t="s">
        <v>9</v>
      </c>
      <c r="E113" s="11">
        <v>194516228</v>
      </c>
      <c r="F113" s="11">
        <v>194079928</v>
      </c>
      <c r="G113" s="11">
        <v>60264600</v>
      </c>
      <c r="H113" s="11">
        <v>7688420</v>
      </c>
      <c r="I113" s="11">
        <v>136300</v>
      </c>
      <c r="J113" s="11">
        <v>2948011</v>
      </c>
      <c r="K113" s="11">
        <v>2948011</v>
      </c>
      <c r="L113" s="11">
        <v>34547</v>
      </c>
      <c r="M113" s="11">
        <v>0</v>
      </c>
      <c r="N113" s="11">
        <v>0</v>
      </c>
      <c r="O113" s="11">
        <v>0</v>
      </c>
      <c r="P113" s="11">
        <f t="shared" si="4"/>
        <v>197464239</v>
      </c>
    </row>
    <row r="115" spans="5:16" ht="12.75"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2:9" ht="12.75">
      <c r="B116" s="23" t="s">
        <v>221</v>
      </c>
      <c r="I116" s="23" t="s">
        <v>222</v>
      </c>
    </row>
    <row r="117" ht="12.75">
      <c r="E117" s="34"/>
    </row>
    <row r="119" ht="12.75">
      <c r="A119" s="24" t="s">
        <v>223</v>
      </c>
    </row>
    <row r="120" ht="12.75">
      <c r="A120" s="24" t="s">
        <v>224</v>
      </c>
    </row>
    <row r="121" ht="12.75">
      <c r="A121" s="24" t="s">
        <v>225</v>
      </c>
    </row>
    <row r="122" ht="12.75">
      <c r="A122" s="24" t="s">
        <v>226</v>
      </c>
    </row>
  </sheetData>
  <mergeCells count="22">
    <mergeCell ref="J7:O7"/>
    <mergeCell ref="J8:J10"/>
    <mergeCell ref="K8:K10"/>
    <mergeCell ref="L8:M8"/>
    <mergeCell ref="L9:L10"/>
    <mergeCell ref="A4:P4"/>
    <mergeCell ref="A5:P5"/>
    <mergeCell ref="A7:A10"/>
    <mergeCell ref="B7:B10"/>
    <mergeCell ref="C7:C10"/>
    <mergeCell ref="D7:D10"/>
    <mergeCell ref="E7:I7"/>
    <mergeCell ref="E8:E10"/>
    <mergeCell ref="O9:O10"/>
    <mergeCell ref="P7:P10"/>
    <mergeCell ref="F8:F10"/>
    <mergeCell ref="G8:H8"/>
    <mergeCell ref="M9:M10"/>
    <mergeCell ref="N8:N10"/>
    <mergeCell ref="G9:G10"/>
    <mergeCell ref="H9:H10"/>
    <mergeCell ref="I8:I10"/>
  </mergeCells>
  <printOptions/>
  <pageMargins left="0.196850393700787" right="0.196850393700787" top="0.14" bottom="0.196850393700787" header="0" footer="0"/>
  <pageSetup fitToHeight="500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2017-12-22T21:44:18Z</cp:lastPrinted>
  <dcterms:created xsi:type="dcterms:W3CDTF">2017-12-22T12:53:00Z</dcterms:created>
  <dcterms:modified xsi:type="dcterms:W3CDTF">2017-12-26T13:01:55Z</dcterms:modified>
  <cp:category/>
  <cp:version/>
  <cp:contentType/>
  <cp:contentStatus/>
</cp:coreProperties>
</file>